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uees\Desktop\"/>
    </mc:Choice>
  </mc:AlternateContent>
  <xr:revisionPtr revIDLastSave="0" documentId="13_ncr:1_{FD6A65DC-A340-4780-A34F-04A991562E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_xlnm._FilterDatabase" localSheetId="0" hidden="1">Tabelle1!$B$1:$N$1</definedName>
    <definedName name="_xlnm.Print_Area" localSheetId="0">Tabelle1!$A$1:$N$66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1" l="1"/>
  <c r="L39" i="1" l="1"/>
  <c r="J59" i="1" l="1"/>
  <c r="J32" i="1" l="1"/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5" i="1"/>
  <c r="L64" i="1"/>
  <c r="L61" i="1"/>
  <c r="L66" i="1" l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65" i="1"/>
  <c r="J64" i="1"/>
  <c r="J63" i="1"/>
  <c r="J62" i="1"/>
  <c r="J61" i="1"/>
  <c r="J66" i="1" l="1"/>
  <c r="B66" i="1"/>
  <c r="M66" i="1" l="1"/>
  <c r="N66" i="1"/>
</calcChain>
</file>

<file path=xl/sharedStrings.xml><?xml version="1.0" encoding="utf-8"?>
<sst xmlns="http://schemas.openxmlformats.org/spreadsheetml/2006/main" count="467" uniqueCount="371">
  <si>
    <t>Vorname</t>
  </si>
  <si>
    <t>Name</t>
  </si>
  <si>
    <t>Strasse</t>
  </si>
  <si>
    <t>PLZ</t>
  </si>
  <si>
    <t>Ort</t>
  </si>
  <si>
    <t>Telefon</t>
  </si>
  <si>
    <t>Telefon 2</t>
  </si>
  <si>
    <t>Geburtsdatum</t>
  </si>
  <si>
    <t>Eintritt</t>
  </si>
  <si>
    <t>E-Mail</t>
  </si>
  <si>
    <t>Status</t>
  </si>
  <si>
    <t>Peter</t>
  </si>
  <si>
    <t>Abt</t>
  </si>
  <si>
    <t>Allschwilerstrasse 50</t>
  </si>
  <si>
    <t>Basel</t>
  </si>
  <si>
    <t xml:space="preserve">061 302 84 41 </t>
  </si>
  <si>
    <t>079 458 15 28</t>
  </si>
  <si>
    <t>peter.abt6@bluewin.ch</t>
  </si>
  <si>
    <t>Werner</t>
  </si>
  <si>
    <t>Zähringerstrasse 14</t>
  </si>
  <si>
    <t>061 690 97 97</t>
  </si>
  <si>
    <t>Heinz</t>
  </si>
  <si>
    <t>Arnold</t>
  </si>
  <si>
    <t>Baselstrasse 103</t>
  </si>
  <si>
    <t>Muttenz</t>
  </si>
  <si>
    <t>061 461 75 49</t>
  </si>
  <si>
    <t xml:space="preserve">079 392 85 15 </t>
  </si>
  <si>
    <t>hrarnold1@bluewin.ch</t>
  </si>
  <si>
    <t>Hans</t>
  </si>
  <si>
    <t>Bachmann</t>
  </si>
  <si>
    <t>Hupperstrasse 91</t>
  </si>
  <si>
    <t>061 921 66 73</t>
  </si>
  <si>
    <t>bachmann.hans@gmx.ch</t>
  </si>
  <si>
    <t>Baumgartner</t>
  </si>
  <si>
    <t>Hafenrainstrasse 71</t>
  </si>
  <si>
    <t>Oberwil</t>
  </si>
  <si>
    <t>061 701 37 94</t>
  </si>
  <si>
    <t>079 796 48 45</t>
  </si>
  <si>
    <t>wmbg@intergga.ch</t>
  </si>
  <si>
    <t>Bettinger</t>
  </si>
  <si>
    <t>Bündtenweg 36 B</t>
  </si>
  <si>
    <t>4102</t>
  </si>
  <si>
    <t>Binningen</t>
  </si>
  <si>
    <t>061 421 01 20</t>
  </si>
  <si>
    <t>079 358 29 28</t>
  </si>
  <si>
    <t>info@bettinger.ch</t>
  </si>
  <si>
    <t>Renato</t>
  </si>
  <si>
    <t>Bevilacqua</t>
  </si>
  <si>
    <t>Herrengrabenweg 34</t>
  </si>
  <si>
    <t>079 456 59 16</t>
  </si>
  <si>
    <t>rbevilacqua@bluewin.ch</t>
  </si>
  <si>
    <t>Binz</t>
  </si>
  <si>
    <t>061 261 40 86</t>
  </si>
  <si>
    <t>pb.basel@gmail.com</t>
  </si>
  <si>
    <t>Mario</t>
  </si>
  <si>
    <t>Birrer</t>
  </si>
  <si>
    <t>Sonnenrain 2</t>
  </si>
  <si>
    <t>Witterswil</t>
  </si>
  <si>
    <t>079 214 99 76</t>
  </si>
  <si>
    <t>mario.birrer@bluewin.ch</t>
  </si>
  <si>
    <t>Georges</t>
  </si>
  <si>
    <t>Böhler</t>
  </si>
  <si>
    <t>Maiengasse 16</t>
  </si>
  <si>
    <t>061 261 49 86</t>
  </si>
  <si>
    <t>gboehlermedeng@bluewin.ch</t>
  </si>
  <si>
    <t>Beat</t>
  </si>
  <si>
    <t>Bucher</t>
  </si>
  <si>
    <t>Im langen Loh 169</t>
  </si>
  <si>
    <t>061 302 33 04</t>
  </si>
  <si>
    <t>079 543 65 24</t>
  </si>
  <si>
    <t>bebuve@gmx.ch</t>
  </si>
  <si>
    <t>Romeo</t>
  </si>
  <si>
    <t>Cassani</t>
  </si>
  <si>
    <t>Wiesenstrasse 8</t>
  </si>
  <si>
    <t>061 401 22 54</t>
  </si>
  <si>
    <t>061 281 70 81</t>
  </si>
  <si>
    <t>rcassani@bluewin.ch</t>
  </si>
  <si>
    <t>Rodolfo</t>
  </si>
  <si>
    <t>Cavaleri</t>
  </si>
  <si>
    <t>Landauerhofweg 5</t>
  </si>
  <si>
    <t>4058</t>
  </si>
  <si>
    <t>renato.cavaleri@balcab.ch</t>
  </si>
  <si>
    <t>Roman</t>
  </si>
  <si>
    <t>Cuel</t>
  </si>
  <si>
    <t>Rauracherstrasse 114</t>
  </si>
  <si>
    <t>Riehen</t>
  </si>
  <si>
    <t>061 601 16 10</t>
  </si>
  <si>
    <t xml:space="preserve">079 410 11 50 </t>
  </si>
  <si>
    <t>rcuel@bluewin.ch</t>
  </si>
  <si>
    <t xml:space="preserve">Béatrice </t>
  </si>
  <si>
    <t>Fabbri</t>
  </si>
  <si>
    <t>Am Bahndamm 2</t>
  </si>
  <si>
    <t>079 748 59 38</t>
  </si>
  <si>
    <t>bea.fabbri46@gmail.com</t>
  </si>
  <si>
    <t>Alfred</t>
  </si>
  <si>
    <t>Fischer</t>
  </si>
  <si>
    <t>Aeussere Baselstr. 322</t>
  </si>
  <si>
    <t>4125</t>
  </si>
  <si>
    <t>061 601 20 69</t>
  </si>
  <si>
    <t>André</t>
  </si>
  <si>
    <t>Wittlingerstrasse 174</t>
  </si>
  <si>
    <t>061 601 16 77</t>
  </si>
  <si>
    <t>afischi@bluewin.ch</t>
  </si>
  <si>
    <t>René</t>
  </si>
  <si>
    <t>Hersbergerweg 7</t>
  </si>
  <si>
    <t>061 601 85 32</t>
  </si>
  <si>
    <t>rrfischi@bluewin.ch</t>
  </si>
  <si>
    <t>Herbert</t>
  </si>
  <si>
    <t>Fivian</t>
  </si>
  <si>
    <t>Solothurnerstrasse 27a</t>
  </si>
  <si>
    <t>Büren a.d.A.</t>
  </si>
  <si>
    <t>032 351 06 26</t>
  </si>
  <si>
    <t>hfivian@gmail.com</t>
  </si>
  <si>
    <t>Konrad</t>
  </si>
  <si>
    <t>Flury</t>
  </si>
  <si>
    <t>Merkurstrasse 14</t>
  </si>
  <si>
    <t>Allschwil</t>
  </si>
  <si>
    <t>061 481 66 74</t>
  </si>
  <si>
    <t>076 558 21 41</t>
  </si>
  <si>
    <t>konradflury78@gmail.com</t>
  </si>
  <si>
    <t>Gisler</t>
  </si>
  <si>
    <t>Ochsengartenweg 12</t>
  </si>
  <si>
    <t>061 481 69 89</t>
  </si>
  <si>
    <t>078 625 21 32</t>
  </si>
  <si>
    <t>petergisler7@bluewin.ch</t>
  </si>
  <si>
    <t>Daniela</t>
  </si>
  <si>
    <t>Glaus</t>
  </si>
  <si>
    <t>Schoren 33</t>
  </si>
  <si>
    <t>Gempenach</t>
  </si>
  <si>
    <t xml:space="preserve"> 031 751 30 23</t>
  </si>
  <si>
    <t>danielaglaus@hispeed.ch</t>
  </si>
  <si>
    <t>Grenacher</t>
  </si>
  <si>
    <t>Unt. Burghaldenweg 13B</t>
  </si>
  <si>
    <t>4410</t>
  </si>
  <si>
    <t>Liestal</t>
  </si>
  <si>
    <t>Güdel</t>
  </si>
  <si>
    <t>3c rue du Waldeck</t>
  </si>
  <si>
    <t>F-68220</t>
  </si>
  <si>
    <t>Leymen</t>
  </si>
  <si>
    <t>079 330 08 78</t>
  </si>
  <si>
    <t>Guidali</t>
  </si>
  <si>
    <t>Freidorf 56</t>
  </si>
  <si>
    <t>4132</t>
  </si>
  <si>
    <t>079 321 28 72</t>
  </si>
  <si>
    <t>061 311 83 35</t>
  </si>
  <si>
    <t>Henriette</t>
  </si>
  <si>
    <t>Gysin</t>
  </si>
  <si>
    <t>061 641 54 21</t>
  </si>
  <si>
    <t>079 126 03 34</t>
  </si>
  <si>
    <t>andreasgysin@ymail.com</t>
  </si>
  <si>
    <t>Marcel</t>
  </si>
  <si>
    <t>Haegler</t>
  </si>
  <si>
    <t>Chemin des Plantées 4</t>
  </si>
  <si>
    <t>1789</t>
  </si>
  <si>
    <t>Lugnorre</t>
  </si>
  <si>
    <t>026 673 20 56</t>
  </si>
  <si>
    <t>079 246 74 81</t>
  </si>
  <si>
    <t>Jörg</t>
  </si>
  <si>
    <t>Hänggi</t>
  </si>
  <si>
    <t>Baselstrasse 23</t>
  </si>
  <si>
    <t>061 641 09 45</t>
  </si>
  <si>
    <t>079 676 29 14</t>
  </si>
  <si>
    <t>space-facilities@gmx.net</t>
  </si>
  <si>
    <t>Karl</t>
  </si>
  <si>
    <t>Holzhauser</t>
  </si>
  <si>
    <t>Altkircherstrasse 30</t>
  </si>
  <si>
    <t>061 692 76 41</t>
  </si>
  <si>
    <t>holzhauser@bluewin.ch</t>
  </si>
  <si>
    <t>Marianne</t>
  </si>
  <si>
    <t>Hügli</t>
  </si>
  <si>
    <t>In den Ziegelhöfen 4</t>
  </si>
  <si>
    <t>4054</t>
  </si>
  <si>
    <t>061 302 56 21</t>
  </si>
  <si>
    <t>079 509 56 27</t>
  </si>
  <si>
    <t>marianne.huegli@hotmail.com</t>
  </si>
  <si>
    <t>Jeker</t>
  </si>
  <si>
    <t>Reinacherstrasse 136</t>
  </si>
  <si>
    <t>4053</t>
  </si>
  <si>
    <t>061 331 54 35</t>
  </si>
  <si>
    <t>Kurt</t>
  </si>
  <si>
    <t>Kaiser</t>
  </si>
  <si>
    <t>Moosackerweg 11</t>
  </si>
  <si>
    <t>4148</t>
  </si>
  <si>
    <t>Pfeffingen</t>
  </si>
  <si>
    <t>061 751 52 04</t>
  </si>
  <si>
    <t>076 398 08 01</t>
  </si>
  <si>
    <t>kkaiser@intergga.ch</t>
  </si>
  <si>
    <t>Urs</t>
  </si>
  <si>
    <t>Kissling</t>
  </si>
  <si>
    <t>Wassergrabenstrasse 4</t>
  </si>
  <si>
    <t>061 421 33 80</t>
  </si>
  <si>
    <t>079 322 66 66</t>
  </si>
  <si>
    <t>kissling@urskissling.ch</t>
  </si>
  <si>
    <t>Anita</t>
  </si>
  <si>
    <t>Lehenmattstrasse 138</t>
  </si>
  <si>
    <t>079 347 33 53</t>
  </si>
  <si>
    <t>pumuckl65@gmx.net</t>
  </si>
  <si>
    <t>Max</t>
  </si>
  <si>
    <t>Lehmann</t>
  </si>
  <si>
    <t>Schafmattweg 13</t>
  </si>
  <si>
    <t>079 413 96 26</t>
  </si>
  <si>
    <t>max_lehmann@yahoo.de</t>
  </si>
  <si>
    <t>Enrico</t>
  </si>
  <si>
    <t>Meier</t>
  </si>
  <si>
    <t>Rebenstrasse 17</t>
  </si>
  <si>
    <t>Bättwil</t>
  </si>
  <si>
    <t>061 731 32 64</t>
  </si>
  <si>
    <t>079 345 11 03</t>
  </si>
  <si>
    <t>enrico.modena@bluewin.ch</t>
  </si>
  <si>
    <t>Josef</t>
  </si>
  <si>
    <t>Meyer</t>
  </si>
  <si>
    <t>4103</t>
  </si>
  <si>
    <t>Bottmingen</t>
  </si>
  <si>
    <t>061 421 08 93</t>
  </si>
  <si>
    <t>078 713 70 59</t>
  </si>
  <si>
    <t>meybot@magnet.ch</t>
  </si>
  <si>
    <t>Hanspeter</t>
  </si>
  <si>
    <t>Arcangelo</t>
  </si>
  <si>
    <t>Moresi</t>
  </si>
  <si>
    <t>Alemannenweg 7</t>
  </si>
  <si>
    <t>4144</t>
  </si>
  <si>
    <t>Arlesheim</t>
  </si>
  <si>
    <t>079 645 88 01</t>
  </si>
  <si>
    <t>061 701 28 67</t>
  </si>
  <si>
    <t>a.moresi@intergga.ch</t>
  </si>
  <si>
    <t>Mülhauser</t>
  </si>
  <si>
    <t>061 599 14 67</t>
  </si>
  <si>
    <t>Emil</t>
  </si>
  <si>
    <t>Müller</t>
  </si>
  <si>
    <t>Rümelinbachweg 25</t>
  </si>
  <si>
    <t xml:space="preserve">076 586 09 45 </t>
  </si>
  <si>
    <t>061 401 29 87</t>
  </si>
  <si>
    <t>Fritz</t>
  </si>
  <si>
    <t>Nussbaumer</t>
  </si>
  <si>
    <t>Im Reinacherhof 35 A</t>
  </si>
  <si>
    <t>4153</t>
  </si>
  <si>
    <t>Reinach</t>
  </si>
  <si>
    <t>077 444 46 88</t>
  </si>
  <si>
    <t>061 711 12 61</t>
  </si>
  <si>
    <t>fri.nussbi@breitband.ch</t>
  </si>
  <si>
    <t>Gründenstrasse 10</t>
  </si>
  <si>
    <t>076 245 14 47</t>
  </si>
  <si>
    <t>061 461 52 94</t>
  </si>
  <si>
    <t>Rolf</t>
  </si>
  <si>
    <t>Plüss</t>
  </si>
  <si>
    <t>Im Katzenwadel 42</t>
  </si>
  <si>
    <t>061 421 47 75</t>
  </si>
  <si>
    <t>079 750 80 02</t>
  </si>
  <si>
    <t>pluess-hofer@bluewin.ch</t>
  </si>
  <si>
    <t>Reier</t>
  </si>
  <si>
    <t>Schlüsselgasse 12</t>
  </si>
  <si>
    <t>061 421 61 95</t>
  </si>
  <si>
    <t>079 372 00 41</t>
  </si>
  <si>
    <t>ma.reier@bluewin.ch</t>
  </si>
  <si>
    <t>Paul</t>
  </si>
  <si>
    <t>Rubeli</t>
  </si>
  <si>
    <t>Grüssenweg 3</t>
  </si>
  <si>
    <t>Pratteln</t>
  </si>
  <si>
    <t>079 373 51 11</t>
  </si>
  <si>
    <t>zopa@teleport.ch</t>
  </si>
  <si>
    <t>Trix</t>
  </si>
  <si>
    <t>Rudin</t>
  </si>
  <si>
    <t>Neuhofweg 18</t>
  </si>
  <si>
    <t>061 401 41 79</t>
  </si>
  <si>
    <t>trix.rudin@bluewin.ch</t>
  </si>
  <si>
    <t>Ruedi</t>
  </si>
  <si>
    <t>Ryser</t>
  </si>
  <si>
    <t>Neumattstrasse 47</t>
  </si>
  <si>
    <t>076 604 69 29</t>
  </si>
  <si>
    <t>Leo</t>
  </si>
  <si>
    <t>Saladin</t>
  </si>
  <si>
    <t>8580</t>
  </si>
  <si>
    <t>071 411 42 37</t>
  </si>
  <si>
    <t>079 229 19 79</t>
  </si>
  <si>
    <t>mksaladin@bluewin.ch</t>
  </si>
  <si>
    <t>Anton</t>
  </si>
  <si>
    <t>Saxer</t>
  </si>
  <si>
    <t>Götzisbodenweg 16</t>
  </si>
  <si>
    <t>061 332 00 22</t>
  </si>
  <si>
    <t>079 644 41 21</t>
  </si>
  <si>
    <t>basel@antonsaxer.ch</t>
  </si>
  <si>
    <t>Thedy</t>
  </si>
  <si>
    <t>Schnyder</t>
  </si>
  <si>
    <t>Blauenstrasse 40</t>
  </si>
  <si>
    <t>061 302 90 02</t>
  </si>
  <si>
    <t>079 321 20 31</t>
  </si>
  <si>
    <t>tps0404@gmail.com</t>
  </si>
  <si>
    <t>Schweizer</t>
  </si>
  <si>
    <t>Bodenackerstrasse 29</t>
  </si>
  <si>
    <t>061 361 01 08</t>
  </si>
  <si>
    <t>078 796 84 84</t>
  </si>
  <si>
    <t>r.schweizer@rsimmo.ch</t>
  </si>
  <si>
    <t>Steiner</t>
  </si>
  <si>
    <t>Zeglingerweg 7</t>
  </si>
  <si>
    <t>061 601 87 12</t>
  </si>
  <si>
    <t>Tschudi</t>
  </si>
  <si>
    <t>Im Kirschgarten 41</t>
  </si>
  <si>
    <t>061 421 89 63</t>
  </si>
  <si>
    <t>079 479 87 93</t>
  </si>
  <si>
    <t>ma.tschudi@breitband.ch</t>
  </si>
  <si>
    <t>Völlmin</t>
  </si>
  <si>
    <t>4127</t>
  </si>
  <si>
    <t>Birsfelden</t>
  </si>
  <si>
    <t>079 778 51 85</t>
  </si>
  <si>
    <t>hp.v@bluewin.ch</t>
  </si>
  <si>
    <t>Walliser</t>
  </si>
  <si>
    <t>Ringweg 11</t>
  </si>
  <si>
    <t>4105</t>
  </si>
  <si>
    <t>Biel-Benken</t>
  </si>
  <si>
    <t>061 721 36 33</t>
  </si>
  <si>
    <t>079 390 65 63</t>
  </si>
  <si>
    <t>jwalliser@ebmnet.ch</t>
  </si>
  <si>
    <t>Wehrli</t>
  </si>
  <si>
    <t>Bruckackerstrasse 26</t>
  </si>
  <si>
    <t xml:space="preserve">061 721 68 81 </t>
  </si>
  <si>
    <t>Wenger</t>
  </si>
  <si>
    <t>061 322 55 49</t>
  </si>
  <si>
    <t>079 693 96 84</t>
  </si>
  <si>
    <t>ruedi@wenger-2-rad.ch</t>
  </si>
  <si>
    <t>Bruno</t>
  </si>
  <si>
    <t>Wüest</t>
  </si>
  <si>
    <t>Inzlingerstrasse 15</t>
  </si>
  <si>
    <t>061 641 10 10</t>
  </si>
  <si>
    <t>079 855 00 41</t>
  </si>
  <si>
    <t>wueestb@bluewin.ch</t>
  </si>
  <si>
    <t>Fredy</t>
  </si>
  <si>
    <t>Zaugg</t>
  </si>
  <si>
    <t>Zielacker 9</t>
  </si>
  <si>
    <t>079 231 64 48</t>
  </si>
  <si>
    <t>zauggfredy@bluewin.ch</t>
  </si>
  <si>
    <t>Zimmerli</t>
  </si>
  <si>
    <t>Oetlingerstrasse 63</t>
  </si>
  <si>
    <t>4057</t>
  </si>
  <si>
    <t>061 691 95 30</t>
  </si>
  <si>
    <t>Chrischonaweg 85</t>
  </si>
  <si>
    <t>061 645 98 00</t>
  </si>
  <si>
    <t>zimmerli@zimmerliag.com</t>
  </si>
  <si>
    <t>Zimmermann</t>
  </si>
  <si>
    <t>Postfach 1251</t>
  </si>
  <si>
    <t>2540</t>
  </si>
  <si>
    <t>Grenchen</t>
  </si>
  <si>
    <t>032 652 11 31</t>
  </si>
  <si>
    <t>078 729 66 66</t>
  </si>
  <si>
    <t>zikugre@bluewin.ch</t>
  </si>
  <si>
    <t xml:space="preserve"> </t>
  </si>
  <si>
    <t>andre.guidali@gmail.com</t>
  </si>
  <si>
    <t>hari.guidali@gmail.com</t>
  </si>
  <si>
    <t>Alter</t>
  </si>
  <si>
    <t>ryserruedi@gmail.com</t>
  </si>
  <si>
    <t>Ehrenm.</t>
  </si>
  <si>
    <t>Freim.</t>
  </si>
  <si>
    <t>Dienstjahre</t>
  </si>
  <si>
    <t>Gellertstrasse 151</t>
  </si>
  <si>
    <t>Hohlegasse 5</t>
  </si>
  <si>
    <t>Astershagstrasse 20</t>
  </si>
  <si>
    <t>luesli@sunrise.ch</t>
  </si>
  <si>
    <r>
      <rPr>
        <b/>
        <sz val="10"/>
        <color theme="1"/>
        <rFont val="Calibri"/>
        <family val="2"/>
        <scheme val="minor"/>
      </rPr>
      <t>Schnitt</t>
    </r>
    <r>
      <rPr>
        <sz val="10"/>
        <color theme="1"/>
        <rFont val="Calibri"/>
        <family val="2"/>
        <scheme val="minor"/>
      </rPr>
      <t xml:space="preserve"> =</t>
    </r>
  </si>
  <si>
    <t>061 681 89 67</t>
  </si>
  <si>
    <t>Lausen</t>
  </si>
  <si>
    <t>Amriswil</t>
  </si>
  <si>
    <t>Metzger</t>
  </si>
  <si>
    <t>Ernst</t>
  </si>
  <si>
    <t>Hinterdorfstrasse 9</t>
  </si>
  <si>
    <t>Sisseln</t>
  </si>
  <si>
    <t>079 320 40 55</t>
  </si>
  <si>
    <t>ernst.metzger42@gmail.com</t>
  </si>
  <si>
    <t>Ehrenpr.</t>
  </si>
  <si>
    <t>Immenbachstrasse 20</t>
  </si>
  <si>
    <t>Bildstrasse 13</t>
  </si>
  <si>
    <t>Klünenfeldstrasse 23</t>
  </si>
  <si>
    <t>Septerstrasse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</si>
</sst>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]dd\.mm\.yyyy;@"/>
    <numFmt numFmtId="165" formatCode="yyyy"/>
    <numFmt numFmtId="166" formatCode="dd/mm/yy;@"/>
    <numFmt numFmtId="167" formatCode="dd/mm/yyyy;@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444444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166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0" fontId="4" fillId="0" borderId="4" xfId="1" applyFont="1" applyBorder="1"/>
    <xf numFmtId="165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left"/>
    </xf>
    <xf numFmtId="0" fontId="3" fillId="0" borderId="1" xfId="0" applyFont="1" applyBorder="1"/>
    <xf numFmtId="0" fontId="3" fillId="0" borderId="3" xfId="0" applyFont="1" applyBorder="1" applyAlignment="1">
      <alignment horizontal="left"/>
    </xf>
    <xf numFmtId="167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4" fillId="0" borderId="1" xfId="1" applyFont="1" applyBorder="1"/>
    <xf numFmtId="0" fontId="3" fillId="0" borderId="4" xfId="0" applyFont="1" applyBorder="1"/>
    <xf numFmtId="0" fontId="3" fillId="0" borderId="0" xfId="0" applyFont="1" applyBorder="1"/>
    <xf numFmtId="167" fontId="3" fillId="0" borderId="2" xfId="0" applyNumberFormat="1" applyFont="1" applyBorder="1" applyAlignment="1">
      <alignment horizontal="right"/>
    </xf>
    <xf numFmtId="167" fontId="3" fillId="0" borderId="0" xfId="0" applyNumberFormat="1" applyFont="1"/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9" fillId="0" borderId="4" xfId="2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49" fontId="9" fillId="0" borderId="4" xfId="2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4" fillId="0" borderId="4" xfId="2" applyFont="1" applyBorder="1"/>
    <xf numFmtId="0" fontId="4" fillId="0" borderId="4" xfId="2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yperlink" xfId="2" xr:uid="{00000000-0005-0000-0000-000000000000}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zoomScale="130" zoomScaleNormal="130" workbookViewId="0">
      <pane ySplit="1" topLeftCell="A2" activePane="bottomLeft" state="frozen"/>
      <selection pane="bottomLeft"/>
    </sheetView>
  </sheetViews>
  <sheetFormatPr baseColWidth="10" defaultColWidth="11.5703125" defaultRowHeight="12.75" x14ac:dyDescent="0.2"/>
  <cols>
    <col min="1" max="1" width="4" style="7" customWidth="1"/>
    <col min="2" max="2" width="11.5703125" style="7"/>
    <col min="3" max="3" width="9.42578125" style="7" customWidth="1"/>
    <col min="4" max="4" width="20.7109375" style="7" customWidth="1"/>
    <col min="5" max="5" width="8.140625" style="7" customWidth="1"/>
    <col min="6" max="6" width="12.42578125" style="7" customWidth="1"/>
    <col min="7" max="7" width="14.140625" style="46" customWidth="1"/>
    <col min="8" max="8" width="13.85546875" style="57" customWidth="1"/>
    <col min="9" max="9" width="12" style="25" customWidth="1"/>
    <col min="10" max="10" width="5" style="1" customWidth="1"/>
    <col min="11" max="11" width="8.140625" style="7" customWidth="1"/>
    <col min="12" max="12" width="11.5703125" style="7" customWidth="1"/>
    <col min="13" max="13" width="28.28515625" style="7" customWidth="1"/>
    <col min="14" max="14" width="7.42578125" style="7" customWidth="1"/>
    <col min="15" max="16384" width="11.5703125" style="7"/>
  </cols>
  <sheetData>
    <row r="1" spans="1:14" x14ac:dyDescent="0.2">
      <c r="A1" s="7" t="s">
        <v>344</v>
      </c>
      <c r="B1" s="26" t="s">
        <v>1</v>
      </c>
      <c r="C1" s="26" t="s">
        <v>0</v>
      </c>
      <c r="D1" s="26" t="s">
        <v>2</v>
      </c>
      <c r="E1" s="26" t="s">
        <v>3</v>
      </c>
      <c r="F1" s="26" t="s">
        <v>4</v>
      </c>
      <c r="G1" s="26" t="s">
        <v>5</v>
      </c>
      <c r="H1" s="47" t="s">
        <v>6</v>
      </c>
      <c r="I1" s="27" t="s">
        <v>7</v>
      </c>
      <c r="J1" s="28" t="s">
        <v>347</v>
      </c>
      <c r="K1" s="29" t="s">
        <v>8</v>
      </c>
      <c r="L1" s="29" t="s">
        <v>351</v>
      </c>
      <c r="M1" s="26" t="s">
        <v>9</v>
      </c>
      <c r="N1" s="26" t="s">
        <v>10</v>
      </c>
    </row>
    <row r="2" spans="1:14" ht="15" x14ac:dyDescent="0.25">
      <c r="A2" s="7">
        <v>1</v>
      </c>
      <c r="B2" s="30" t="s">
        <v>12</v>
      </c>
      <c r="C2" s="30" t="s">
        <v>11</v>
      </c>
      <c r="D2" s="30" t="s">
        <v>13</v>
      </c>
      <c r="E2" s="30">
        <v>4055</v>
      </c>
      <c r="F2" s="30" t="s">
        <v>14</v>
      </c>
      <c r="G2" s="31" t="s">
        <v>15</v>
      </c>
      <c r="H2" s="48" t="s">
        <v>16</v>
      </c>
      <c r="I2" s="32">
        <v>16382</v>
      </c>
      <c r="J2" s="33">
        <f t="shared" ref="J2:J23" ca="1" si="0">(DATEDIF(I2,TODAY(),"Y"))</f>
        <v>77</v>
      </c>
      <c r="K2" s="11">
        <v>43831</v>
      </c>
      <c r="L2" s="33">
        <f t="shared" ref="L2:L33" ca="1" si="1">(DATEDIF(K2,TODAY(),"Y"))</f>
        <v>2</v>
      </c>
      <c r="M2" t="s">
        <v>17</v>
      </c>
      <c r="N2" s="34"/>
    </row>
    <row r="3" spans="1:14" x14ac:dyDescent="0.2">
      <c r="A3" s="7">
        <v>2</v>
      </c>
      <c r="B3" s="30" t="s">
        <v>12</v>
      </c>
      <c r="C3" s="8" t="s">
        <v>18</v>
      </c>
      <c r="D3" s="8" t="s">
        <v>19</v>
      </c>
      <c r="E3" s="8">
        <v>4057</v>
      </c>
      <c r="F3" s="8" t="s">
        <v>14</v>
      </c>
      <c r="G3" s="2" t="s">
        <v>20</v>
      </c>
      <c r="H3" s="49"/>
      <c r="I3" s="9">
        <v>15847</v>
      </c>
      <c r="J3" s="33">
        <f t="shared" ca="1" si="0"/>
        <v>78</v>
      </c>
      <c r="K3" s="11">
        <v>37987</v>
      </c>
      <c r="L3" s="33">
        <f t="shared" ca="1" si="1"/>
        <v>18</v>
      </c>
      <c r="M3" s="35"/>
      <c r="N3" s="36"/>
    </row>
    <row r="4" spans="1:14" x14ac:dyDescent="0.2">
      <c r="A4" s="7">
        <v>3</v>
      </c>
      <c r="B4" s="30" t="s">
        <v>22</v>
      </c>
      <c r="C4" s="30" t="s">
        <v>21</v>
      </c>
      <c r="D4" s="30" t="s">
        <v>23</v>
      </c>
      <c r="E4" s="8">
        <v>4132</v>
      </c>
      <c r="F4" s="8" t="s">
        <v>24</v>
      </c>
      <c r="G4" s="31" t="s">
        <v>25</v>
      </c>
      <c r="H4" s="48" t="s">
        <v>26</v>
      </c>
      <c r="I4" s="9">
        <v>19785</v>
      </c>
      <c r="J4" s="33">
        <f t="shared" ca="1" si="0"/>
        <v>68</v>
      </c>
      <c r="K4" s="11">
        <v>25569</v>
      </c>
      <c r="L4" s="33">
        <f t="shared" ca="1" si="1"/>
        <v>52</v>
      </c>
      <c r="M4" s="15" t="s">
        <v>27</v>
      </c>
      <c r="N4" s="10"/>
    </row>
    <row r="5" spans="1:14" x14ac:dyDescent="0.2">
      <c r="A5" s="7">
        <v>4</v>
      </c>
      <c r="B5" s="30" t="s">
        <v>29</v>
      </c>
      <c r="C5" s="30" t="s">
        <v>28</v>
      </c>
      <c r="D5" s="30" t="s">
        <v>30</v>
      </c>
      <c r="E5" s="8">
        <v>4415</v>
      </c>
      <c r="F5" s="8" t="s">
        <v>358</v>
      </c>
      <c r="G5" s="3" t="s">
        <v>31</v>
      </c>
      <c r="H5" s="49"/>
      <c r="I5" s="9">
        <v>17418</v>
      </c>
      <c r="J5" s="33">
        <f t="shared" ca="1" si="0"/>
        <v>74</v>
      </c>
      <c r="K5" s="11">
        <v>41275</v>
      </c>
      <c r="L5" s="33">
        <f t="shared" ca="1" si="1"/>
        <v>9</v>
      </c>
      <c r="M5" s="15" t="s">
        <v>32</v>
      </c>
      <c r="N5" s="37"/>
    </row>
    <row r="6" spans="1:14" x14ac:dyDescent="0.2">
      <c r="A6" s="7">
        <v>5</v>
      </c>
      <c r="B6" s="30" t="s">
        <v>33</v>
      </c>
      <c r="C6" s="30" t="s">
        <v>18</v>
      </c>
      <c r="D6" s="8" t="s">
        <v>34</v>
      </c>
      <c r="E6" s="8">
        <v>4104</v>
      </c>
      <c r="F6" s="8" t="s">
        <v>35</v>
      </c>
      <c r="G6" s="3" t="s">
        <v>36</v>
      </c>
      <c r="H6" s="50" t="s">
        <v>37</v>
      </c>
      <c r="I6" s="9">
        <v>16899</v>
      </c>
      <c r="J6" s="33">
        <f t="shared" ca="1" si="0"/>
        <v>76</v>
      </c>
      <c r="K6" s="11">
        <v>42370</v>
      </c>
      <c r="L6" s="33">
        <f t="shared" ca="1" si="1"/>
        <v>6</v>
      </c>
      <c r="M6" s="15" t="s">
        <v>38</v>
      </c>
      <c r="N6" s="37"/>
    </row>
    <row r="7" spans="1:14" x14ac:dyDescent="0.2">
      <c r="A7" s="7">
        <v>6</v>
      </c>
      <c r="B7" s="8" t="s">
        <v>39</v>
      </c>
      <c r="C7" s="8" t="s">
        <v>18</v>
      </c>
      <c r="D7" s="8" t="s">
        <v>40</v>
      </c>
      <c r="E7" s="8" t="s">
        <v>41</v>
      </c>
      <c r="F7" s="8" t="s">
        <v>42</v>
      </c>
      <c r="G7" s="3" t="s">
        <v>43</v>
      </c>
      <c r="H7" s="49" t="s">
        <v>44</v>
      </c>
      <c r="I7" s="9">
        <v>18235</v>
      </c>
      <c r="J7" s="33">
        <f t="shared" ca="1" si="0"/>
        <v>72</v>
      </c>
      <c r="K7" s="11">
        <v>35796</v>
      </c>
      <c r="L7" s="33">
        <f t="shared" ca="1" si="1"/>
        <v>24</v>
      </c>
      <c r="M7" s="15" t="s">
        <v>45</v>
      </c>
      <c r="N7" s="37"/>
    </row>
    <row r="8" spans="1:14" x14ac:dyDescent="0.2">
      <c r="A8" s="7">
        <v>7</v>
      </c>
      <c r="B8" s="8" t="s">
        <v>47</v>
      </c>
      <c r="C8" s="8" t="s">
        <v>46</v>
      </c>
      <c r="D8" s="30" t="s">
        <v>48</v>
      </c>
      <c r="E8" s="8">
        <v>4054</v>
      </c>
      <c r="F8" s="8" t="s">
        <v>14</v>
      </c>
      <c r="G8" s="3" t="s">
        <v>49</v>
      </c>
      <c r="H8" s="49"/>
      <c r="I8" s="9">
        <v>14310</v>
      </c>
      <c r="J8" s="33">
        <f t="shared" ca="1" si="0"/>
        <v>83</v>
      </c>
      <c r="K8" s="11">
        <v>20455</v>
      </c>
      <c r="L8" s="33">
        <f t="shared" ca="1" si="1"/>
        <v>66</v>
      </c>
      <c r="M8" s="15" t="s">
        <v>50</v>
      </c>
      <c r="N8" s="12" t="s">
        <v>349</v>
      </c>
    </row>
    <row r="9" spans="1:14" x14ac:dyDescent="0.2">
      <c r="A9" s="7">
        <v>8</v>
      </c>
      <c r="B9" s="8" t="s">
        <v>51</v>
      </c>
      <c r="C9" s="8" t="s">
        <v>11</v>
      </c>
      <c r="D9" s="30" t="s">
        <v>352</v>
      </c>
      <c r="E9" s="8">
        <v>4052</v>
      </c>
      <c r="F9" s="8" t="s">
        <v>14</v>
      </c>
      <c r="G9" s="3" t="s">
        <v>52</v>
      </c>
      <c r="H9" s="49"/>
      <c r="I9" s="9">
        <v>14461</v>
      </c>
      <c r="J9" s="33">
        <f t="shared" ca="1" si="0"/>
        <v>82</v>
      </c>
      <c r="K9" s="11">
        <v>36892</v>
      </c>
      <c r="L9" s="33">
        <f t="shared" ca="1" si="1"/>
        <v>21</v>
      </c>
      <c r="M9" s="15" t="s">
        <v>53</v>
      </c>
      <c r="N9" s="37"/>
    </row>
    <row r="10" spans="1:14" x14ac:dyDescent="0.2">
      <c r="A10" s="7">
        <v>9</v>
      </c>
      <c r="B10" s="8" t="s">
        <v>55</v>
      </c>
      <c r="C10" s="8" t="s">
        <v>54</v>
      </c>
      <c r="D10" s="38" t="s">
        <v>56</v>
      </c>
      <c r="E10" s="8">
        <v>4108</v>
      </c>
      <c r="F10" s="39" t="s">
        <v>57</v>
      </c>
      <c r="G10" s="4" t="s">
        <v>58</v>
      </c>
      <c r="H10" s="51"/>
      <c r="I10" s="9">
        <v>29274</v>
      </c>
      <c r="J10" s="33">
        <f t="shared" ca="1" si="0"/>
        <v>42</v>
      </c>
      <c r="K10" s="11">
        <v>40179</v>
      </c>
      <c r="L10" s="33">
        <f t="shared" ca="1" si="1"/>
        <v>12</v>
      </c>
      <c r="M10" s="15" t="s">
        <v>59</v>
      </c>
      <c r="N10" s="40"/>
    </row>
    <row r="11" spans="1:14" x14ac:dyDescent="0.2">
      <c r="A11" s="7">
        <v>10</v>
      </c>
      <c r="B11" s="8" t="s">
        <v>61</v>
      </c>
      <c r="C11" s="8" t="s">
        <v>60</v>
      </c>
      <c r="D11" s="8" t="s">
        <v>62</v>
      </c>
      <c r="E11" s="8">
        <v>4056</v>
      </c>
      <c r="F11" s="8" t="s">
        <v>14</v>
      </c>
      <c r="G11" s="3" t="s">
        <v>63</v>
      </c>
      <c r="H11" s="49"/>
      <c r="I11" s="9">
        <v>12865</v>
      </c>
      <c r="J11" s="33">
        <f t="shared" ca="1" si="0"/>
        <v>87</v>
      </c>
      <c r="K11" s="11">
        <v>38353</v>
      </c>
      <c r="L11" s="33">
        <f t="shared" ca="1" si="1"/>
        <v>17</v>
      </c>
      <c r="M11" s="15" t="s">
        <v>64</v>
      </c>
      <c r="N11" s="13"/>
    </row>
    <row r="12" spans="1:14" x14ac:dyDescent="0.2">
      <c r="A12" s="7">
        <v>11</v>
      </c>
      <c r="B12" s="8" t="s">
        <v>66</v>
      </c>
      <c r="C12" s="8" t="s">
        <v>65</v>
      </c>
      <c r="D12" s="8" t="s">
        <v>67</v>
      </c>
      <c r="E12" s="8">
        <v>4054</v>
      </c>
      <c r="F12" s="8" t="s">
        <v>14</v>
      </c>
      <c r="G12" s="41" t="s">
        <v>68</v>
      </c>
      <c r="H12" s="52" t="s">
        <v>69</v>
      </c>
      <c r="I12" s="32">
        <v>16153</v>
      </c>
      <c r="J12" s="33">
        <f t="shared" ca="1" si="0"/>
        <v>78</v>
      </c>
      <c r="K12" s="11">
        <v>40544</v>
      </c>
      <c r="L12" s="33">
        <f t="shared" ca="1" si="1"/>
        <v>11</v>
      </c>
      <c r="M12" s="15" t="s">
        <v>70</v>
      </c>
      <c r="N12" s="37"/>
    </row>
    <row r="13" spans="1:14" x14ac:dyDescent="0.2">
      <c r="A13" s="7">
        <v>12</v>
      </c>
      <c r="B13" s="8" t="s">
        <v>72</v>
      </c>
      <c r="C13" s="8" t="s">
        <v>71</v>
      </c>
      <c r="D13" s="8" t="s">
        <v>73</v>
      </c>
      <c r="E13" s="8">
        <v>4104</v>
      </c>
      <c r="F13" s="8" t="s">
        <v>35</v>
      </c>
      <c r="G13" s="3" t="s">
        <v>74</v>
      </c>
      <c r="H13" s="49" t="s">
        <v>75</v>
      </c>
      <c r="I13" s="9">
        <v>12606</v>
      </c>
      <c r="J13" s="33">
        <f t="shared" ca="1" si="0"/>
        <v>87</v>
      </c>
      <c r="K13" s="11">
        <v>18629</v>
      </c>
      <c r="L13" s="33">
        <f t="shared" ca="1" si="1"/>
        <v>71</v>
      </c>
      <c r="M13" s="15" t="s">
        <v>76</v>
      </c>
      <c r="N13" s="12" t="s">
        <v>350</v>
      </c>
    </row>
    <row r="14" spans="1:14" x14ac:dyDescent="0.2">
      <c r="A14" s="7">
        <v>13</v>
      </c>
      <c r="B14" s="8" t="s">
        <v>78</v>
      </c>
      <c r="C14" s="8" t="s">
        <v>77</v>
      </c>
      <c r="D14" s="8" t="s">
        <v>79</v>
      </c>
      <c r="E14" s="8" t="s">
        <v>80</v>
      </c>
      <c r="F14" s="8" t="s">
        <v>14</v>
      </c>
      <c r="G14" s="3"/>
      <c r="H14" s="49"/>
      <c r="I14" s="9">
        <v>12878</v>
      </c>
      <c r="J14" s="33">
        <f t="shared" ca="1" si="0"/>
        <v>87</v>
      </c>
      <c r="K14" s="11">
        <v>29587</v>
      </c>
      <c r="L14" s="33">
        <f t="shared" ca="1" si="1"/>
        <v>41</v>
      </c>
      <c r="M14" s="15" t="s">
        <v>81</v>
      </c>
      <c r="N14" s="37"/>
    </row>
    <row r="15" spans="1:14" x14ac:dyDescent="0.2">
      <c r="A15" s="7">
        <v>14</v>
      </c>
      <c r="B15" s="8" t="s">
        <v>83</v>
      </c>
      <c r="C15" s="8" t="s">
        <v>82</v>
      </c>
      <c r="D15" s="8" t="s">
        <v>84</v>
      </c>
      <c r="E15" s="8">
        <v>4125</v>
      </c>
      <c r="F15" s="8" t="s">
        <v>85</v>
      </c>
      <c r="G15" s="3" t="s">
        <v>86</v>
      </c>
      <c r="H15" s="49" t="s">
        <v>87</v>
      </c>
      <c r="I15" s="9">
        <v>16166</v>
      </c>
      <c r="J15" s="33">
        <f t="shared" ca="1" si="0"/>
        <v>78</v>
      </c>
      <c r="K15" s="11">
        <v>39814</v>
      </c>
      <c r="L15" s="33">
        <f t="shared" ca="1" si="1"/>
        <v>13</v>
      </c>
      <c r="M15" s="15" t="s">
        <v>88</v>
      </c>
      <c r="N15" s="37"/>
    </row>
    <row r="16" spans="1:14" x14ac:dyDescent="0.2">
      <c r="A16" s="7">
        <v>15</v>
      </c>
      <c r="B16" s="8" t="s">
        <v>90</v>
      </c>
      <c r="C16" s="8" t="s">
        <v>89</v>
      </c>
      <c r="D16" s="8" t="s">
        <v>91</v>
      </c>
      <c r="E16" s="8" t="s">
        <v>80</v>
      </c>
      <c r="F16" s="8" t="s">
        <v>14</v>
      </c>
      <c r="G16" s="3" t="s">
        <v>92</v>
      </c>
      <c r="H16" s="49" t="s">
        <v>357</v>
      </c>
      <c r="I16" s="9">
        <v>17160</v>
      </c>
      <c r="J16" s="33">
        <f t="shared" ca="1" si="0"/>
        <v>75</v>
      </c>
      <c r="K16" s="11">
        <v>28856</v>
      </c>
      <c r="L16" s="33">
        <f t="shared" ca="1" si="1"/>
        <v>43</v>
      </c>
      <c r="M16" s="15" t="s">
        <v>93</v>
      </c>
      <c r="N16" s="42"/>
    </row>
    <row r="17" spans="1:14" x14ac:dyDescent="0.2">
      <c r="A17" s="7">
        <v>16</v>
      </c>
      <c r="B17" s="8" t="s">
        <v>95</v>
      </c>
      <c r="C17" s="8" t="s">
        <v>94</v>
      </c>
      <c r="D17" s="8" t="s">
        <v>96</v>
      </c>
      <c r="E17" s="8" t="s">
        <v>97</v>
      </c>
      <c r="F17" s="8" t="s">
        <v>85</v>
      </c>
      <c r="G17" s="3" t="s">
        <v>98</v>
      </c>
      <c r="H17" s="49"/>
      <c r="I17" s="9">
        <v>15428</v>
      </c>
      <c r="J17" s="33">
        <f t="shared" ca="1" si="0"/>
        <v>80</v>
      </c>
      <c r="K17" s="11">
        <v>35796</v>
      </c>
      <c r="L17" s="33">
        <f t="shared" ca="1" si="1"/>
        <v>24</v>
      </c>
      <c r="M17" s="8"/>
      <c r="N17" s="12"/>
    </row>
    <row r="18" spans="1:14" x14ac:dyDescent="0.2">
      <c r="A18" s="7">
        <v>17</v>
      </c>
      <c r="B18" s="8" t="s">
        <v>95</v>
      </c>
      <c r="C18" s="8" t="s">
        <v>99</v>
      </c>
      <c r="D18" s="8" t="s">
        <v>100</v>
      </c>
      <c r="E18" s="8" t="s">
        <v>80</v>
      </c>
      <c r="F18" s="8" t="s">
        <v>14</v>
      </c>
      <c r="G18" s="31" t="s">
        <v>101</v>
      </c>
      <c r="H18" s="49"/>
      <c r="I18" s="9">
        <v>28449</v>
      </c>
      <c r="J18" s="33">
        <f t="shared" ca="1" si="0"/>
        <v>44</v>
      </c>
      <c r="K18" s="11">
        <v>37987</v>
      </c>
      <c r="L18" s="33">
        <f t="shared" ca="1" si="1"/>
        <v>18</v>
      </c>
      <c r="M18" s="15" t="s">
        <v>102</v>
      </c>
      <c r="N18" s="42"/>
    </row>
    <row r="19" spans="1:14" x14ac:dyDescent="0.2">
      <c r="A19" s="7">
        <v>18</v>
      </c>
      <c r="B19" s="8" t="s">
        <v>95</v>
      </c>
      <c r="C19" s="8" t="s">
        <v>103</v>
      </c>
      <c r="D19" s="8" t="s">
        <v>104</v>
      </c>
      <c r="E19" s="8" t="s">
        <v>80</v>
      </c>
      <c r="F19" s="8" t="s">
        <v>14</v>
      </c>
      <c r="G19" s="3" t="s">
        <v>105</v>
      </c>
      <c r="H19" s="49"/>
      <c r="I19" s="9">
        <v>16186</v>
      </c>
      <c r="J19" s="33">
        <f t="shared" ca="1" si="0"/>
        <v>78</v>
      </c>
      <c r="K19" s="11">
        <v>37987</v>
      </c>
      <c r="L19" s="33">
        <f t="shared" ca="1" si="1"/>
        <v>18</v>
      </c>
      <c r="M19" s="15" t="s">
        <v>106</v>
      </c>
      <c r="N19" s="42"/>
    </row>
    <row r="20" spans="1:14" x14ac:dyDescent="0.2">
      <c r="A20" s="7">
        <v>19</v>
      </c>
      <c r="B20" s="8" t="s">
        <v>108</v>
      </c>
      <c r="C20" s="8" t="s">
        <v>107</v>
      </c>
      <c r="D20" s="8" t="s">
        <v>109</v>
      </c>
      <c r="E20" s="8">
        <v>3294</v>
      </c>
      <c r="F20" s="8" t="s">
        <v>110</v>
      </c>
      <c r="G20" s="3" t="s">
        <v>111</v>
      </c>
      <c r="H20" s="49"/>
      <c r="I20" s="9">
        <v>16172</v>
      </c>
      <c r="J20" s="33">
        <f t="shared" ca="1" si="0"/>
        <v>78</v>
      </c>
      <c r="K20" s="11">
        <v>42005</v>
      </c>
      <c r="L20" s="33">
        <f t="shared" ca="1" si="1"/>
        <v>7</v>
      </c>
      <c r="M20" s="15" t="s">
        <v>112</v>
      </c>
      <c r="N20" s="43"/>
    </row>
    <row r="21" spans="1:14" x14ac:dyDescent="0.2">
      <c r="A21" s="7">
        <v>20</v>
      </c>
      <c r="B21" s="8" t="s">
        <v>114</v>
      </c>
      <c r="C21" s="8" t="s">
        <v>113</v>
      </c>
      <c r="D21" s="8" t="s">
        <v>115</v>
      </c>
      <c r="E21" s="8">
        <v>4123</v>
      </c>
      <c r="F21" s="8" t="s">
        <v>116</v>
      </c>
      <c r="G21" s="41" t="s">
        <v>117</v>
      </c>
      <c r="H21" s="49" t="s">
        <v>118</v>
      </c>
      <c r="I21" s="9">
        <v>15209</v>
      </c>
      <c r="J21" s="33">
        <f t="shared" ca="1" si="0"/>
        <v>80</v>
      </c>
      <c r="K21" s="11">
        <v>40544</v>
      </c>
      <c r="L21" s="33">
        <f t="shared" ca="1" si="1"/>
        <v>11</v>
      </c>
      <c r="M21" s="15" t="s">
        <v>119</v>
      </c>
      <c r="N21" s="13"/>
    </row>
    <row r="22" spans="1:14" x14ac:dyDescent="0.2">
      <c r="A22" s="7">
        <v>21</v>
      </c>
      <c r="B22" s="8" t="s">
        <v>120</v>
      </c>
      <c r="C22" s="8" t="s">
        <v>11</v>
      </c>
      <c r="D22" s="8" t="s">
        <v>121</v>
      </c>
      <c r="E22" s="8">
        <v>4123</v>
      </c>
      <c r="F22" s="8" t="s">
        <v>116</v>
      </c>
      <c r="G22" s="3" t="s">
        <v>122</v>
      </c>
      <c r="H22" s="49" t="s">
        <v>123</v>
      </c>
      <c r="I22" s="9">
        <v>18402</v>
      </c>
      <c r="J22" s="33">
        <f t="shared" ca="1" si="0"/>
        <v>71</v>
      </c>
      <c r="K22" s="11">
        <v>40909</v>
      </c>
      <c r="L22" s="33">
        <f t="shared" ca="1" si="1"/>
        <v>10</v>
      </c>
      <c r="M22" s="15" t="s">
        <v>124</v>
      </c>
      <c r="N22" s="37"/>
    </row>
    <row r="23" spans="1:14" x14ac:dyDescent="0.2">
      <c r="A23" s="7">
        <v>22</v>
      </c>
      <c r="B23" s="8" t="s">
        <v>126</v>
      </c>
      <c r="C23" s="8" t="s">
        <v>125</v>
      </c>
      <c r="D23" s="8" t="s">
        <v>127</v>
      </c>
      <c r="E23" s="8">
        <v>3215</v>
      </c>
      <c r="F23" s="8" t="s">
        <v>128</v>
      </c>
      <c r="G23" s="3" t="s">
        <v>129</v>
      </c>
      <c r="H23" s="49"/>
      <c r="I23" s="9">
        <v>21108</v>
      </c>
      <c r="J23" s="33">
        <f t="shared" ca="1" si="0"/>
        <v>64</v>
      </c>
      <c r="K23" s="11">
        <v>44197</v>
      </c>
      <c r="L23" s="33">
        <f t="shared" ca="1" si="1"/>
        <v>1</v>
      </c>
      <c r="M23" s="15" t="s">
        <v>130</v>
      </c>
      <c r="N23" s="14"/>
    </row>
    <row r="24" spans="1:14" x14ac:dyDescent="0.2">
      <c r="A24" s="7">
        <v>23</v>
      </c>
      <c r="B24" s="8" t="s">
        <v>131</v>
      </c>
      <c r="C24" s="8" t="s">
        <v>103</v>
      </c>
      <c r="D24" s="8" t="s">
        <v>132</v>
      </c>
      <c r="E24" s="8" t="s">
        <v>133</v>
      </c>
      <c r="F24" s="8" t="s">
        <v>134</v>
      </c>
      <c r="G24" s="3"/>
      <c r="H24" s="49"/>
      <c r="I24" s="9"/>
      <c r="J24" s="33"/>
      <c r="K24" s="11">
        <v>27760</v>
      </c>
      <c r="L24" s="33">
        <f t="shared" ca="1" si="1"/>
        <v>46</v>
      </c>
      <c r="M24" s="8"/>
      <c r="N24" s="12"/>
    </row>
    <row r="25" spans="1:14" x14ac:dyDescent="0.2">
      <c r="A25" s="7">
        <v>24</v>
      </c>
      <c r="B25" s="8" t="s">
        <v>135</v>
      </c>
      <c r="C25" s="8" t="s">
        <v>99</v>
      </c>
      <c r="D25" s="30" t="s">
        <v>136</v>
      </c>
      <c r="E25" s="8" t="s">
        <v>137</v>
      </c>
      <c r="F25" s="30" t="s">
        <v>138</v>
      </c>
      <c r="G25" s="31" t="s">
        <v>139</v>
      </c>
      <c r="H25" s="53"/>
      <c r="I25" s="9">
        <v>11756</v>
      </c>
      <c r="J25" s="33">
        <f t="shared" ref="J25:J32" ca="1" si="2">(DATEDIF(I25,TODAY(),"Y"))</f>
        <v>90</v>
      </c>
      <c r="K25" s="11">
        <v>17533</v>
      </c>
      <c r="L25" s="33">
        <f t="shared" ca="1" si="1"/>
        <v>74</v>
      </c>
      <c r="M25" s="15"/>
      <c r="N25" s="12" t="s">
        <v>349</v>
      </c>
    </row>
    <row r="26" spans="1:14" x14ac:dyDescent="0.2">
      <c r="A26" s="7">
        <v>25</v>
      </c>
      <c r="B26" s="8" t="s">
        <v>140</v>
      </c>
      <c r="C26" s="8" t="s">
        <v>99</v>
      </c>
      <c r="D26" s="8" t="s">
        <v>141</v>
      </c>
      <c r="E26" s="8" t="s">
        <v>142</v>
      </c>
      <c r="F26" s="8" t="s">
        <v>24</v>
      </c>
      <c r="G26" s="3" t="s">
        <v>143</v>
      </c>
      <c r="H26" s="49" t="s">
        <v>144</v>
      </c>
      <c r="I26" s="9">
        <v>15788</v>
      </c>
      <c r="J26" s="33">
        <f t="shared" ca="1" si="2"/>
        <v>79</v>
      </c>
      <c r="K26" s="11">
        <v>23743</v>
      </c>
      <c r="L26" s="33">
        <f t="shared" ca="1" si="1"/>
        <v>57</v>
      </c>
      <c r="M26" s="15" t="s">
        <v>345</v>
      </c>
      <c r="N26" s="12" t="s">
        <v>350</v>
      </c>
    </row>
    <row r="27" spans="1:14" x14ac:dyDescent="0.2">
      <c r="A27" s="7">
        <v>26</v>
      </c>
      <c r="B27" s="8" t="s">
        <v>140</v>
      </c>
      <c r="C27" s="8" t="s">
        <v>145</v>
      </c>
      <c r="D27" s="8" t="s">
        <v>141</v>
      </c>
      <c r="E27" s="8" t="s">
        <v>142</v>
      </c>
      <c r="F27" s="8" t="s">
        <v>24</v>
      </c>
      <c r="G27" s="3" t="s">
        <v>144</v>
      </c>
      <c r="H27" s="49"/>
      <c r="I27" s="9">
        <v>19131</v>
      </c>
      <c r="J27" s="33">
        <f t="shared" ca="1" si="2"/>
        <v>69</v>
      </c>
      <c r="K27" s="11">
        <v>28126</v>
      </c>
      <c r="L27" s="33">
        <f t="shared" ca="1" si="1"/>
        <v>45</v>
      </c>
      <c r="M27" s="15" t="s">
        <v>346</v>
      </c>
      <c r="N27" s="12"/>
    </row>
    <row r="28" spans="1:14" x14ac:dyDescent="0.2">
      <c r="A28" s="7">
        <v>27</v>
      </c>
      <c r="B28" s="30" t="s">
        <v>146</v>
      </c>
      <c r="C28" s="30" t="s">
        <v>99</v>
      </c>
      <c r="D28" s="30" t="s">
        <v>367</v>
      </c>
      <c r="E28" s="8">
        <v>4125</v>
      </c>
      <c r="F28" s="30" t="s">
        <v>85</v>
      </c>
      <c r="G28" s="41" t="s">
        <v>147</v>
      </c>
      <c r="H28" s="52" t="s">
        <v>148</v>
      </c>
      <c r="I28" s="32">
        <v>17518</v>
      </c>
      <c r="J28" s="33">
        <f t="shared" ca="1" si="2"/>
        <v>74</v>
      </c>
      <c r="K28" s="11">
        <v>40544</v>
      </c>
      <c r="L28" s="33">
        <f t="shared" ca="1" si="1"/>
        <v>11</v>
      </c>
      <c r="M28" s="15" t="s">
        <v>149</v>
      </c>
      <c r="N28" s="14"/>
    </row>
    <row r="29" spans="1:14" x14ac:dyDescent="0.2">
      <c r="A29" s="7">
        <v>28</v>
      </c>
      <c r="B29" s="8" t="s">
        <v>151</v>
      </c>
      <c r="C29" s="8" t="s">
        <v>150</v>
      </c>
      <c r="D29" s="8" t="s">
        <v>152</v>
      </c>
      <c r="E29" s="8" t="s">
        <v>153</v>
      </c>
      <c r="F29" s="8" t="s">
        <v>154</v>
      </c>
      <c r="G29" s="3" t="s">
        <v>155</v>
      </c>
      <c r="H29" s="49" t="s">
        <v>156</v>
      </c>
      <c r="I29" s="9">
        <v>14605</v>
      </c>
      <c r="J29" s="33">
        <f t="shared" ca="1" si="2"/>
        <v>82</v>
      </c>
      <c r="K29" s="11">
        <v>20090</v>
      </c>
      <c r="L29" s="33">
        <f t="shared" ca="1" si="1"/>
        <v>67</v>
      </c>
      <c r="M29" s="8"/>
      <c r="N29" s="12" t="s">
        <v>350</v>
      </c>
    </row>
    <row r="30" spans="1:14" x14ac:dyDescent="0.2">
      <c r="A30" s="7">
        <v>29</v>
      </c>
      <c r="B30" s="8" t="s">
        <v>158</v>
      </c>
      <c r="C30" s="8" t="s">
        <v>157</v>
      </c>
      <c r="D30" s="8" t="s">
        <v>159</v>
      </c>
      <c r="E30" s="8">
        <v>4125</v>
      </c>
      <c r="F30" s="8" t="s">
        <v>85</v>
      </c>
      <c r="G30" s="4" t="s">
        <v>160</v>
      </c>
      <c r="H30" s="51" t="s">
        <v>161</v>
      </c>
      <c r="I30" s="9">
        <v>14708</v>
      </c>
      <c r="J30" s="33">
        <f t="shared" ca="1" si="2"/>
        <v>82</v>
      </c>
      <c r="K30" s="11">
        <v>40179</v>
      </c>
      <c r="L30" s="33">
        <f t="shared" ca="1" si="1"/>
        <v>12</v>
      </c>
      <c r="M30" s="15" t="s">
        <v>162</v>
      </c>
      <c r="N30" s="37"/>
    </row>
    <row r="31" spans="1:14" x14ac:dyDescent="0.2">
      <c r="A31" s="7">
        <v>30</v>
      </c>
      <c r="B31" s="8" t="s">
        <v>164</v>
      </c>
      <c r="C31" s="8" t="s">
        <v>163</v>
      </c>
      <c r="D31" s="30" t="s">
        <v>165</v>
      </c>
      <c r="E31" s="8">
        <v>4054</v>
      </c>
      <c r="F31" s="8" t="s">
        <v>14</v>
      </c>
      <c r="G31" s="3" t="s">
        <v>166</v>
      </c>
      <c r="H31" s="49"/>
      <c r="I31" s="9">
        <v>14564</v>
      </c>
      <c r="J31" s="33">
        <f t="shared" ca="1" si="2"/>
        <v>82</v>
      </c>
      <c r="K31" s="11">
        <v>37622</v>
      </c>
      <c r="L31" s="33">
        <f t="shared" ca="1" si="1"/>
        <v>19</v>
      </c>
      <c r="M31" s="15" t="s">
        <v>167</v>
      </c>
      <c r="N31" s="43"/>
    </row>
    <row r="32" spans="1:14" x14ac:dyDescent="0.2">
      <c r="A32" s="7">
        <v>31</v>
      </c>
      <c r="B32" s="8" t="s">
        <v>169</v>
      </c>
      <c r="C32" s="8" t="s">
        <v>168</v>
      </c>
      <c r="D32" s="8" t="s">
        <v>170</v>
      </c>
      <c r="E32" s="8" t="s">
        <v>171</v>
      </c>
      <c r="F32" s="8" t="s">
        <v>14</v>
      </c>
      <c r="G32" s="3" t="s">
        <v>172</v>
      </c>
      <c r="H32" s="49" t="s">
        <v>173</v>
      </c>
      <c r="I32" s="9">
        <v>14639</v>
      </c>
      <c r="J32" s="33">
        <f t="shared" ca="1" si="2"/>
        <v>82</v>
      </c>
      <c r="K32" s="11">
        <v>37987</v>
      </c>
      <c r="L32" s="33">
        <f t="shared" ca="1" si="1"/>
        <v>18</v>
      </c>
      <c r="M32" s="15" t="s">
        <v>174</v>
      </c>
      <c r="N32" s="43"/>
    </row>
    <row r="33" spans="1:14" x14ac:dyDescent="0.2">
      <c r="A33" s="7">
        <v>32</v>
      </c>
      <c r="B33" s="8" t="s">
        <v>175</v>
      </c>
      <c r="C33" s="8" t="s">
        <v>103</v>
      </c>
      <c r="D33" s="8" t="s">
        <v>176</v>
      </c>
      <c r="E33" s="8" t="s">
        <v>177</v>
      </c>
      <c r="F33" s="8" t="s">
        <v>14</v>
      </c>
      <c r="G33" s="3" t="s">
        <v>178</v>
      </c>
      <c r="H33" s="49"/>
      <c r="I33" s="9">
        <v>11710</v>
      </c>
      <c r="J33" s="33">
        <f t="shared" ref="J33:J40" ca="1" si="3">(DATEDIF(I33,TODAY(),"Y"))</f>
        <v>90</v>
      </c>
      <c r="K33" s="11">
        <v>16803</v>
      </c>
      <c r="L33" s="33">
        <f t="shared" ca="1" si="1"/>
        <v>76</v>
      </c>
      <c r="M33" s="8"/>
      <c r="N33" s="12" t="s">
        <v>350</v>
      </c>
    </row>
    <row r="34" spans="1:14" x14ac:dyDescent="0.2">
      <c r="A34" s="7">
        <v>33</v>
      </c>
      <c r="B34" s="8" t="s">
        <v>180</v>
      </c>
      <c r="C34" s="8" t="s">
        <v>179</v>
      </c>
      <c r="D34" s="8" t="s">
        <v>181</v>
      </c>
      <c r="E34" s="8" t="s">
        <v>182</v>
      </c>
      <c r="F34" s="8" t="s">
        <v>183</v>
      </c>
      <c r="G34" s="4" t="s">
        <v>184</v>
      </c>
      <c r="H34" s="51" t="s">
        <v>185</v>
      </c>
      <c r="I34" s="9">
        <v>15333</v>
      </c>
      <c r="J34" s="33">
        <f t="shared" ca="1" si="3"/>
        <v>80</v>
      </c>
      <c r="K34" s="11">
        <v>38353</v>
      </c>
      <c r="L34" s="33">
        <f t="shared" ref="L34:L65" ca="1" si="4">(DATEDIF(K34,TODAY(),"Y"))</f>
        <v>17</v>
      </c>
      <c r="M34" s="15" t="s">
        <v>186</v>
      </c>
      <c r="N34" s="12"/>
    </row>
    <row r="35" spans="1:14" x14ac:dyDescent="0.2">
      <c r="A35" s="7">
        <v>34</v>
      </c>
      <c r="B35" s="8" t="s">
        <v>188</v>
      </c>
      <c r="C35" s="8" t="s">
        <v>187</v>
      </c>
      <c r="D35" s="8" t="s">
        <v>189</v>
      </c>
      <c r="E35" s="8">
        <v>4102</v>
      </c>
      <c r="F35" s="8" t="s">
        <v>42</v>
      </c>
      <c r="G35" s="4" t="s">
        <v>190</v>
      </c>
      <c r="H35" s="51" t="s">
        <v>191</v>
      </c>
      <c r="I35" s="9">
        <v>16409</v>
      </c>
      <c r="J35" s="33">
        <f t="shared" ca="1" si="3"/>
        <v>77</v>
      </c>
      <c r="K35" s="11">
        <v>38353</v>
      </c>
      <c r="L35" s="33">
        <f t="shared" ca="1" si="4"/>
        <v>17</v>
      </c>
      <c r="M35" s="15" t="s">
        <v>192</v>
      </c>
      <c r="N35" s="37"/>
    </row>
    <row r="36" spans="1:14" x14ac:dyDescent="0.2">
      <c r="A36" s="7">
        <v>35</v>
      </c>
      <c r="B36" s="8" t="s">
        <v>179</v>
      </c>
      <c r="C36" s="8" t="s">
        <v>193</v>
      </c>
      <c r="D36" s="8" t="s">
        <v>194</v>
      </c>
      <c r="E36" s="8">
        <v>4052</v>
      </c>
      <c r="F36" s="8" t="s">
        <v>14</v>
      </c>
      <c r="G36" s="3" t="s">
        <v>195</v>
      </c>
      <c r="H36" s="49"/>
      <c r="I36" s="9">
        <v>23767</v>
      </c>
      <c r="J36" s="33">
        <f t="shared" ca="1" si="3"/>
        <v>57</v>
      </c>
      <c r="K36" s="11">
        <v>39814</v>
      </c>
      <c r="L36" s="33">
        <f t="shared" ca="1" si="4"/>
        <v>13</v>
      </c>
      <c r="M36" s="15" t="s">
        <v>196</v>
      </c>
      <c r="N36" s="43"/>
    </row>
    <row r="37" spans="1:14" x14ac:dyDescent="0.2">
      <c r="A37" s="7">
        <v>36</v>
      </c>
      <c r="B37" s="8" t="s">
        <v>198</v>
      </c>
      <c r="C37" s="8" t="s">
        <v>197</v>
      </c>
      <c r="D37" s="8" t="s">
        <v>199</v>
      </c>
      <c r="E37" s="8" t="s">
        <v>41</v>
      </c>
      <c r="F37" s="8" t="s">
        <v>42</v>
      </c>
      <c r="G37" s="3" t="s">
        <v>200</v>
      </c>
      <c r="H37" s="49"/>
      <c r="I37" s="9">
        <v>15706</v>
      </c>
      <c r="J37" s="33">
        <f t="shared" ca="1" si="3"/>
        <v>79</v>
      </c>
      <c r="K37" s="11">
        <v>36892</v>
      </c>
      <c r="L37" s="33">
        <f t="shared" ca="1" si="4"/>
        <v>21</v>
      </c>
      <c r="M37" s="15" t="s">
        <v>201</v>
      </c>
      <c r="N37" s="37"/>
    </row>
    <row r="38" spans="1:14" x14ac:dyDescent="0.2">
      <c r="A38" s="7">
        <v>37</v>
      </c>
      <c r="B38" s="8" t="s">
        <v>203</v>
      </c>
      <c r="C38" s="8" t="s">
        <v>202</v>
      </c>
      <c r="D38" s="8" t="s">
        <v>204</v>
      </c>
      <c r="E38" s="8">
        <v>4112</v>
      </c>
      <c r="F38" s="8" t="s">
        <v>205</v>
      </c>
      <c r="G38" s="3" t="s">
        <v>206</v>
      </c>
      <c r="H38" s="49" t="s">
        <v>207</v>
      </c>
      <c r="I38" s="9">
        <v>19016</v>
      </c>
      <c r="J38" s="33">
        <f t="shared" ca="1" si="3"/>
        <v>70</v>
      </c>
      <c r="K38" s="11">
        <v>43075</v>
      </c>
      <c r="L38" s="33">
        <f t="shared" ca="1" si="4"/>
        <v>4</v>
      </c>
      <c r="M38" s="15" t="s">
        <v>208</v>
      </c>
      <c r="N38" s="42"/>
    </row>
    <row r="39" spans="1:14" x14ac:dyDescent="0.2">
      <c r="A39" s="7">
        <v>38</v>
      </c>
      <c r="B39" s="8" t="s">
        <v>360</v>
      </c>
      <c r="C39" s="8" t="s">
        <v>361</v>
      </c>
      <c r="D39" s="8" t="s">
        <v>362</v>
      </c>
      <c r="E39" s="8">
        <v>4334</v>
      </c>
      <c r="F39" s="8" t="s">
        <v>363</v>
      </c>
      <c r="G39" s="3" t="s">
        <v>364</v>
      </c>
      <c r="H39" s="49"/>
      <c r="I39" s="9">
        <v>15610</v>
      </c>
      <c r="J39" s="33">
        <f t="shared" ca="1" si="3"/>
        <v>79</v>
      </c>
      <c r="K39" s="11">
        <v>44671</v>
      </c>
      <c r="L39" s="33">
        <f t="shared" ca="1" si="4"/>
        <v>0</v>
      </c>
      <c r="M39" s="15" t="s">
        <v>365</v>
      </c>
      <c r="N39" s="42"/>
    </row>
    <row r="40" spans="1:14" x14ac:dyDescent="0.2">
      <c r="A40" s="7">
        <v>39</v>
      </c>
      <c r="B40" s="8" t="s">
        <v>210</v>
      </c>
      <c r="C40" s="8" t="s">
        <v>209</v>
      </c>
      <c r="D40" s="8" t="s">
        <v>354</v>
      </c>
      <c r="E40" s="8" t="s">
        <v>211</v>
      </c>
      <c r="F40" s="8" t="s">
        <v>212</v>
      </c>
      <c r="G40" s="3" t="s">
        <v>213</v>
      </c>
      <c r="H40" s="49" t="s">
        <v>214</v>
      </c>
      <c r="I40" s="9">
        <v>13432</v>
      </c>
      <c r="J40" s="33">
        <f t="shared" ca="1" si="3"/>
        <v>85</v>
      </c>
      <c r="K40" s="11">
        <v>28126</v>
      </c>
      <c r="L40" s="33">
        <f t="shared" ca="1" si="4"/>
        <v>45</v>
      </c>
      <c r="M40" s="15" t="s">
        <v>215</v>
      </c>
      <c r="N40" s="37"/>
    </row>
    <row r="41" spans="1:14" x14ac:dyDescent="0.2">
      <c r="A41" s="7">
        <v>40</v>
      </c>
      <c r="B41" s="8" t="s">
        <v>218</v>
      </c>
      <c r="C41" s="8" t="s">
        <v>217</v>
      </c>
      <c r="D41" s="8" t="s">
        <v>219</v>
      </c>
      <c r="E41" s="8" t="s">
        <v>220</v>
      </c>
      <c r="F41" s="8" t="s">
        <v>221</v>
      </c>
      <c r="G41" s="3" t="s">
        <v>222</v>
      </c>
      <c r="H41" s="49" t="s">
        <v>223</v>
      </c>
      <c r="I41" s="9">
        <v>16022</v>
      </c>
      <c r="J41" s="33">
        <f t="shared" ref="J41:J59" ca="1" si="5">(DATEDIF(I41,TODAY(),"Y"))</f>
        <v>78</v>
      </c>
      <c r="K41" s="11">
        <v>21551</v>
      </c>
      <c r="L41" s="33">
        <f t="shared" ca="1" si="4"/>
        <v>63</v>
      </c>
      <c r="M41" s="15" t="s">
        <v>224</v>
      </c>
      <c r="N41" s="12" t="s">
        <v>349</v>
      </c>
    </row>
    <row r="42" spans="1:14" x14ac:dyDescent="0.2">
      <c r="A42" s="7">
        <v>41</v>
      </c>
      <c r="B42" s="8" t="s">
        <v>225</v>
      </c>
      <c r="C42" s="8" t="s">
        <v>22</v>
      </c>
      <c r="D42" s="8" t="s">
        <v>353</v>
      </c>
      <c r="E42" s="8">
        <v>4102</v>
      </c>
      <c r="F42" s="8" t="s">
        <v>42</v>
      </c>
      <c r="G42" s="3" t="s">
        <v>226</v>
      </c>
      <c r="H42" s="49"/>
      <c r="I42" s="9">
        <v>12197</v>
      </c>
      <c r="J42" s="33">
        <f t="shared" ca="1" si="5"/>
        <v>88</v>
      </c>
      <c r="K42" s="11">
        <v>37987</v>
      </c>
      <c r="L42" s="33">
        <f t="shared" ca="1" si="4"/>
        <v>18</v>
      </c>
      <c r="M42" s="8"/>
      <c r="N42" s="12"/>
    </row>
    <row r="43" spans="1:14" x14ac:dyDescent="0.2">
      <c r="A43" s="7">
        <v>42</v>
      </c>
      <c r="B43" s="8" t="s">
        <v>228</v>
      </c>
      <c r="C43" s="8" t="s">
        <v>227</v>
      </c>
      <c r="D43" s="8" t="s">
        <v>229</v>
      </c>
      <c r="E43" s="8">
        <v>4054</v>
      </c>
      <c r="F43" s="8" t="s">
        <v>14</v>
      </c>
      <c r="G43" s="3" t="s">
        <v>230</v>
      </c>
      <c r="H43" s="49" t="s">
        <v>231</v>
      </c>
      <c r="I43" s="9">
        <v>16693</v>
      </c>
      <c r="J43" s="33">
        <f t="shared" ca="1" si="5"/>
        <v>76</v>
      </c>
      <c r="K43" s="11">
        <v>37622</v>
      </c>
      <c r="L43" s="33">
        <f t="shared" ca="1" si="4"/>
        <v>19</v>
      </c>
      <c r="M43" s="21"/>
      <c r="N43" s="22"/>
    </row>
    <row r="44" spans="1:14" x14ac:dyDescent="0.2">
      <c r="A44" s="7">
        <v>43</v>
      </c>
      <c r="B44" s="8" t="s">
        <v>233</v>
      </c>
      <c r="C44" s="8" t="s">
        <v>232</v>
      </c>
      <c r="D44" s="8" t="s">
        <v>234</v>
      </c>
      <c r="E44" s="8" t="s">
        <v>235</v>
      </c>
      <c r="F44" s="8" t="s">
        <v>236</v>
      </c>
      <c r="G44" s="3" t="s">
        <v>237</v>
      </c>
      <c r="H44" s="49" t="s">
        <v>238</v>
      </c>
      <c r="I44" s="9">
        <v>16121</v>
      </c>
      <c r="J44" s="33">
        <f t="shared" ca="1" si="5"/>
        <v>78</v>
      </c>
      <c r="K44" s="11">
        <v>21916</v>
      </c>
      <c r="L44" s="33">
        <f t="shared" ca="1" si="4"/>
        <v>62</v>
      </c>
      <c r="M44" s="15" t="s">
        <v>239</v>
      </c>
      <c r="N44" s="12" t="s">
        <v>350</v>
      </c>
    </row>
    <row r="45" spans="1:14" x14ac:dyDescent="0.2">
      <c r="A45" s="7">
        <v>44</v>
      </c>
      <c r="B45" s="8" t="s">
        <v>233</v>
      </c>
      <c r="C45" s="8" t="s">
        <v>103</v>
      </c>
      <c r="D45" s="8" t="s">
        <v>240</v>
      </c>
      <c r="E45" s="8" t="s">
        <v>142</v>
      </c>
      <c r="F45" s="8" t="s">
        <v>24</v>
      </c>
      <c r="G45" s="3" t="s">
        <v>241</v>
      </c>
      <c r="H45" s="49" t="s">
        <v>242</v>
      </c>
      <c r="I45" s="9">
        <v>17332</v>
      </c>
      <c r="J45" s="33">
        <f t="shared" ca="1" si="5"/>
        <v>74</v>
      </c>
      <c r="K45" s="11">
        <v>24108</v>
      </c>
      <c r="L45" s="33">
        <f t="shared" ca="1" si="4"/>
        <v>56</v>
      </c>
      <c r="M45" s="15" t="s">
        <v>355</v>
      </c>
      <c r="N45" s="12" t="s">
        <v>350</v>
      </c>
    </row>
    <row r="46" spans="1:14" x14ac:dyDescent="0.2">
      <c r="A46" s="7">
        <v>45</v>
      </c>
      <c r="B46" s="30" t="s">
        <v>244</v>
      </c>
      <c r="C46" s="30" t="s">
        <v>243</v>
      </c>
      <c r="D46" s="30" t="s">
        <v>245</v>
      </c>
      <c r="E46" s="8">
        <v>4102</v>
      </c>
      <c r="F46" s="30" t="s">
        <v>42</v>
      </c>
      <c r="G46" s="41" t="s">
        <v>246</v>
      </c>
      <c r="H46" s="52" t="s">
        <v>247</v>
      </c>
      <c r="I46" s="9">
        <v>15876</v>
      </c>
      <c r="J46" s="33">
        <f t="shared" ca="1" si="5"/>
        <v>78</v>
      </c>
      <c r="K46" s="11">
        <v>40544</v>
      </c>
      <c r="L46" s="33">
        <f t="shared" ca="1" si="4"/>
        <v>11</v>
      </c>
      <c r="M46" s="15" t="s">
        <v>248</v>
      </c>
      <c r="N46" s="37"/>
    </row>
    <row r="47" spans="1:14" x14ac:dyDescent="0.2">
      <c r="A47" s="7">
        <v>46</v>
      </c>
      <c r="B47" s="8" t="s">
        <v>249</v>
      </c>
      <c r="C47" s="8" t="s">
        <v>197</v>
      </c>
      <c r="D47" s="8" t="s">
        <v>250</v>
      </c>
      <c r="E47" s="8" t="s">
        <v>41</v>
      </c>
      <c r="F47" s="8" t="s">
        <v>42</v>
      </c>
      <c r="G47" s="3" t="s">
        <v>251</v>
      </c>
      <c r="H47" s="49" t="s">
        <v>252</v>
      </c>
      <c r="I47" s="9">
        <v>16660</v>
      </c>
      <c r="J47" s="33">
        <f t="shared" ca="1" si="5"/>
        <v>76</v>
      </c>
      <c r="K47" s="11">
        <v>38353</v>
      </c>
      <c r="L47" s="33">
        <f t="shared" ca="1" si="4"/>
        <v>17</v>
      </c>
      <c r="M47" s="15" t="s">
        <v>253</v>
      </c>
      <c r="N47" s="37"/>
    </row>
    <row r="48" spans="1:14" x14ac:dyDescent="0.2">
      <c r="A48" s="7">
        <v>47</v>
      </c>
      <c r="B48" s="30" t="s">
        <v>255</v>
      </c>
      <c r="C48" s="30" t="s">
        <v>254</v>
      </c>
      <c r="D48" s="30" t="s">
        <v>256</v>
      </c>
      <c r="E48" s="8">
        <v>4133</v>
      </c>
      <c r="F48" s="30" t="s">
        <v>257</v>
      </c>
      <c r="G48" s="41" t="s">
        <v>258</v>
      </c>
      <c r="H48" s="52"/>
      <c r="I48" s="9">
        <v>16478</v>
      </c>
      <c r="J48" s="33">
        <f t="shared" ca="1" si="5"/>
        <v>77</v>
      </c>
      <c r="K48" s="11">
        <v>40544</v>
      </c>
      <c r="L48" s="33">
        <f t="shared" ca="1" si="4"/>
        <v>11</v>
      </c>
      <c r="M48" s="15" t="s">
        <v>259</v>
      </c>
      <c r="N48" s="43"/>
    </row>
    <row r="49" spans="1:14" x14ac:dyDescent="0.2">
      <c r="A49" s="7">
        <v>48</v>
      </c>
      <c r="B49" s="30" t="s">
        <v>261</v>
      </c>
      <c r="C49" s="30" t="s">
        <v>260</v>
      </c>
      <c r="D49" s="30" t="s">
        <v>262</v>
      </c>
      <c r="E49" s="8">
        <v>4102</v>
      </c>
      <c r="F49" s="30" t="s">
        <v>42</v>
      </c>
      <c r="G49" s="41" t="s">
        <v>263</v>
      </c>
      <c r="H49" s="52"/>
      <c r="I49" s="32">
        <v>15422</v>
      </c>
      <c r="J49" s="33">
        <f t="shared" ca="1" si="5"/>
        <v>80</v>
      </c>
      <c r="K49" s="11">
        <v>43466</v>
      </c>
      <c r="L49" s="33">
        <f t="shared" ca="1" si="4"/>
        <v>3</v>
      </c>
      <c r="M49" s="15" t="s">
        <v>264</v>
      </c>
      <c r="N49" s="43"/>
    </row>
    <row r="50" spans="1:14" x14ac:dyDescent="0.2">
      <c r="A50" s="7">
        <v>49</v>
      </c>
      <c r="B50" s="30" t="s">
        <v>266</v>
      </c>
      <c r="C50" s="30" t="s">
        <v>265</v>
      </c>
      <c r="D50" s="30" t="s">
        <v>267</v>
      </c>
      <c r="E50" s="8">
        <v>4103</v>
      </c>
      <c r="F50" s="30" t="s">
        <v>212</v>
      </c>
      <c r="G50" s="41" t="s">
        <v>268</v>
      </c>
      <c r="H50" s="52"/>
      <c r="I50" s="32">
        <v>18877</v>
      </c>
      <c r="J50" s="33">
        <f t="shared" ca="1" si="5"/>
        <v>70</v>
      </c>
      <c r="K50" s="11">
        <v>43466</v>
      </c>
      <c r="L50" s="33">
        <f t="shared" ca="1" si="4"/>
        <v>3</v>
      </c>
      <c r="M50" s="15" t="s">
        <v>348</v>
      </c>
      <c r="N50" s="37"/>
    </row>
    <row r="51" spans="1:14" x14ac:dyDescent="0.2">
      <c r="A51" s="7">
        <v>50</v>
      </c>
      <c r="B51" s="8" t="s">
        <v>270</v>
      </c>
      <c r="C51" s="8" t="s">
        <v>269</v>
      </c>
      <c r="D51" s="8" t="s">
        <v>368</v>
      </c>
      <c r="E51" s="8" t="s">
        <v>271</v>
      </c>
      <c r="F51" s="8" t="s">
        <v>359</v>
      </c>
      <c r="G51" s="3" t="s">
        <v>272</v>
      </c>
      <c r="H51" s="49" t="s">
        <v>273</v>
      </c>
      <c r="I51" s="9">
        <v>16718</v>
      </c>
      <c r="J51" s="33">
        <f t="shared" ca="1" si="5"/>
        <v>76</v>
      </c>
      <c r="K51" s="11">
        <v>27760</v>
      </c>
      <c r="L51" s="33">
        <f t="shared" ca="1" si="4"/>
        <v>46</v>
      </c>
      <c r="M51" s="15" t="s">
        <v>274</v>
      </c>
      <c r="N51" s="43"/>
    </row>
    <row r="52" spans="1:14" x14ac:dyDescent="0.2">
      <c r="A52" s="7">
        <v>51</v>
      </c>
      <c r="B52" s="8" t="s">
        <v>276</v>
      </c>
      <c r="C52" s="8" t="s">
        <v>275</v>
      </c>
      <c r="D52" s="8" t="s">
        <v>277</v>
      </c>
      <c r="E52" s="8">
        <v>4133</v>
      </c>
      <c r="F52" s="8" t="s">
        <v>257</v>
      </c>
      <c r="G52" s="3" t="s">
        <v>278</v>
      </c>
      <c r="H52" s="49" t="s">
        <v>279</v>
      </c>
      <c r="I52" s="9">
        <v>18313</v>
      </c>
      <c r="J52" s="33">
        <f t="shared" ca="1" si="5"/>
        <v>72</v>
      </c>
      <c r="K52" s="11">
        <v>38718</v>
      </c>
      <c r="L52" s="33">
        <f t="shared" ca="1" si="4"/>
        <v>16</v>
      </c>
      <c r="M52" s="15" t="s">
        <v>280</v>
      </c>
      <c r="N52" s="37"/>
    </row>
    <row r="53" spans="1:14" x14ac:dyDescent="0.2">
      <c r="A53" s="7">
        <v>52</v>
      </c>
      <c r="B53" s="8" t="s">
        <v>282</v>
      </c>
      <c r="C53" s="8" t="s">
        <v>281</v>
      </c>
      <c r="D53" s="8" t="s">
        <v>283</v>
      </c>
      <c r="E53" s="8" t="s">
        <v>171</v>
      </c>
      <c r="F53" s="8" t="s">
        <v>14</v>
      </c>
      <c r="G53" s="3" t="s">
        <v>284</v>
      </c>
      <c r="H53" s="49" t="s">
        <v>285</v>
      </c>
      <c r="I53" s="9">
        <v>16531</v>
      </c>
      <c r="J53" s="33">
        <f t="shared" ca="1" si="5"/>
        <v>77</v>
      </c>
      <c r="K53" s="11">
        <v>27760</v>
      </c>
      <c r="L53" s="33">
        <f t="shared" ca="1" si="4"/>
        <v>46</v>
      </c>
      <c r="M53" s="15" t="s">
        <v>286</v>
      </c>
      <c r="N53" s="12" t="s">
        <v>350</v>
      </c>
    </row>
    <row r="54" spans="1:14" x14ac:dyDescent="0.2">
      <c r="A54" s="7">
        <v>53</v>
      </c>
      <c r="B54" s="8" t="s">
        <v>287</v>
      </c>
      <c r="C54" s="8" t="s">
        <v>103</v>
      </c>
      <c r="D54" s="8" t="s">
        <v>288</v>
      </c>
      <c r="E54" s="8" t="s">
        <v>211</v>
      </c>
      <c r="F54" s="8" t="s">
        <v>212</v>
      </c>
      <c r="G54" s="3" t="s">
        <v>289</v>
      </c>
      <c r="H54" s="49" t="s">
        <v>290</v>
      </c>
      <c r="I54" s="9">
        <v>17023</v>
      </c>
      <c r="J54" s="33">
        <f t="shared" ca="1" si="5"/>
        <v>75</v>
      </c>
      <c r="K54" s="11">
        <v>22282</v>
      </c>
      <c r="L54" s="33">
        <f t="shared" ca="1" si="4"/>
        <v>61</v>
      </c>
      <c r="M54" s="15" t="s">
        <v>291</v>
      </c>
      <c r="N54" s="12" t="s">
        <v>350</v>
      </c>
    </row>
    <row r="55" spans="1:14" x14ac:dyDescent="0.2">
      <c r="A55" s="7">
        <v>54</v>
      </c>
      <c r="B55" s="8" t="s">
        <v>292</v>
      </c>
      <c r="C55" s="8" t="s">
        <v>232</v>
      </c>
      <c r="D55" s="8" t="s">
        <v>293</v>
      </c>
      <c r="E55" s="8" t="s">
        <v>80</v>
      </c>
      <c r="F55" s="8" t="s">
        <v>14</v>
      </c>
      <c r="G55" s="3" t="s">
        <v>294</v>
      </c>
      <c r="H55" s="49"/>
      <c r="I55" s="9">
        <v>14632</v>
      </c>
      <c r="J55" s="33">
        <f t="shared" ca="1" si="5"/>
        <v>82</v>
      </c>
      <c r="K55" s="11">
        <v>20821</v>
      </c>
      <c r="L55" s="33">
        <f t="shared" ca="1" si="4"/>
        <v>65</v>
      </c>
      <c r="M55" s="8"/>
      <c r="N55" s="12" t="s">
        <v>350</v>
      </c>
    </row>
    <row r="56" spans="1:14" x14ac:dyDescent="0.2">
      <c r="A56" s="7">
        <v>55</v>
      </c>
      <c r="B56" s="30" t="s">
        <v>295</v>
      </c>
      <c r="C56" s="8" t="s">
        <v>150</v>
      </c>
      <c r="D56" s="8" t="s">
        <v>296</v>
      </c>
      <c r="E56" s="8">
        <v>4102</v>
      </c>
      <c r="F56" s="8" t="s">
        <v>42</v>
      </c>
      <c r="G56" s="3" t="s">
        <v>297</v>
      </c>
      <c r="H56" s="49" t="s">
        <v>298</v>
      </c>
      <c r="I56" s="9">
        <v>17828</v>
      </c>
      <c r="J56" s="33">
        <f t="shared" ca="1" si="5"/>
        <v>73</v>
      </c>
      <c r="K56" s="11">
        <v>42370</v>
      </c>
      <c r="L56" s="33">
        <f t="shared" ca="1" si="4"/>
        <v>6</v>
      </c>
      <c r="M56" s="15" t="s">
        <v>299</v>
      </c>
      <c r="N56" s="37"/>
    </row>
    <row r="57" spans="1:14" x14ac:dyDescent="0.2">
      <c r="A57" s="7">
        <v>56</v>
      </c>
      <c r="B57" s="8" t="s">
        <v>300</v>
      </c>
      <c r="C57" s="8" t="s">
        <v>216</v>
      </c>
      <c r="D57" s="8" t="s">
        <v>369</v>
      </c>
      <c r="E57" s="8" t="s">
        <v>301</v>
      </c>
      <c r="F57" s="8" t="s">
        <v>302</v>
      </c>
      <c r="G57" s="4" t="s">
        <v>303</v>
      </c>
      <c r="H57" s="51"/>
      <c r="I57" s="9">
        <v>12093</v>
      </c>
      <c r="J57" s="33">
        <f t="shared" ca="1" si="5"/>
        <v>89</v>
      </c>
      <c r="K57" s="11">
        <v>38353</v>
      </c>
      <c r="L57" s="33">
        <f t="shared" ca="1" si="4"/>
        <v>17</v>
      </c>
      <c r="M57" s="15" t="s">
        <v>304</v>
      </c>
      <c r="N57" s="37"/>
    </row>
    <row r="58" spans="1:14" x14ac:dyDescent="0.2">
      <c r="A58" s="7">
        <v>57</v>
      </c>
      <c r="B58" s="8" t="s">
        <v>305</v>
      </c>
      <c r="C58" s="8" t="s">
        <v>157</v>
      </c>
      <c r="D58" s="8" t="s">
        <v>306</v>
      </c>
      <c r="E58" s="8" t="s">
        <v>307</v>
      </c>
      <c r="F58" s="8" t="s">
        <v>308</v>
      </c>
      <c r="G58" s="3" t="s">
        <v>309</v>
      </c>
      <c r="H58" s="48" t="s">
        <v>310</v>
      </c>
      <c r="I58" s="9">
        <v>14623</v>
      </c>
      <c r="J58" s="33">
        <f t="shared" ca="1" si="5"/>
        <v>82</v>
      </c>
      <c r="K58" s="11">
        <v>27760</v>
      </c>
      <c r="L58" s="33">
        <f t="shared" ca="1" si="4"/>
        <v>46</v>
      </c>
      <c r="M58" s="15" t="s">
        <v>311</v>
      </c>
      <c r="N58" s="14"/>
    </row>
    <row r="59" spans="1:14" x14ac:dyDescent="0.2">
      <c r="A59" s="7">
        <v>58</v>
      </c>
      <c r="B59" s="15" t="s">
        <v>312</v>
      </c>
      <c r="C59" s="15" t="s">
        <v>103</v>
      </c>
      <c r="D59" s="15" t="s">
        <v>313</v>
      </c>
      <c r="E59" s="8">
        <v>4105</v>
      </c>
      <c r="F59" s="15" t="s">
        <v>308</v>
      </c>
      <c r="G59" s="3" t="s">
        <v>314</v>
      </c>
      <c r="H59" s="49"/>
      <c r="I59" s="9">
        <v>15582</v>
      </c>
      <c r="J59" s="33">
        <f t="shared" ca="1" si="5"/>
        <v>79</v>
      </c>
      <c r="K59" s="11">
        <v>21228</v>
      </c>
      <c r="L59" s="33">
        <f t="shared" ca="1" si="4"/>
        <v>64</v>
      </c>
      <c r="M59" s="8"/>
      <c r="N59" s="12" t="s">
        <v>350</v>
      </c>
    </row>
    <row r="60" spans="1:14" x14ac:dyDescent="0.2">
      <c r="A60" s="7">
        <v>59</v>
      </c>
      <c r="B60" s="8" t="s">
        <v>315</v>
      </c>
      <c r="C60" s="8" t="s">
        <v>265</v>
      </c>
      <c r="D60" s="8" t="s">
        <v>370</v>
      </c>
      <c r="E60" s="8">
        <v>4056</v>
      </c>
      <c r="F60" s="8" t="s">
        <v>14</v>
      </c>
      <c r="G60" s="3" t="s">
        <v>316</v>
      </c>
      <c r="H60" s="48" t="s">
        <v>317</v>
      </c>
      <c r="I60" s="9">
        <v>17970</v>
      </c>
      <c r="J60" s="33">
        <f t="shared" ref="J60:J65" ca="1" si="6">(DATEDIF(I60,TODAY(),"Y"))</f>
        <v>73</v>
      </c>
      <c r="K60" s="19">
        <v>42370</v>
      </c>
      <c r="L60" s="33">
        <f t="shared" ca="1" si="4"/>
        <v>6</v>
      </c>
      <c r="M60" s="15" t="s">
        <v>318</v>
      </c>
      <c r="N60" s="37"/>
    </row>
    <row r="61" spans="1:14" x14ac:dyDescent="0.2">
      <c r="A61" s="7">
        <v>60</v>
      </c>
      <c r="B61" s="16" t="s">
        <v>320</v>
      </c>
      <c r="C61" s="16" t="s">
        <v>319</v>
      </c>
      <c r="D61" s="16" t="s">
        <v>321</v>
      </c>
      <c r="E61" s="16">
        <v>4125</v>
      </c>
      <c r="F61" s="16" t="s">
        <v>85</v>
      </c>
      <c r="G61" s="5" t="s">
        <v>322</v>
      </c>
      <c r="H61" s="54" t="s">
        <v>323</v>
      </c>
      <c r="I61" s="17">
        <v>17302</v>
      </c>
      <c r="J61" s="33">
        <f t="shared" ca="1" si="6"/>
        <v>74</v>
      </c>
      <c r="K61" s="19">
        <v>38718</v>
      </c>
      <c r="L61" s="33">
        <f t="shared" ca="1" si="4"/>
        <v>16</v>
      </c>
      <c r="M61" s="15" t="s">
        <v>324</v>
      </c>
      <c r="N61" s="12" t="s">
        <v>349</v>
      </c>
    </row>
    <row r="62" spans="1:14" x14ac:dyDescent="0.2">
      <c r="A62" s="7">
        <v>61</v>
      </c>
      <c r="B62" s="16" t="s">
        <v>326</v>
      </c>
      <c r="C62" s="16" t="s">
        <v>325</v>
      </c>
      <c r="D62" s="16" t="s">
        <v>327</v>
      </c>
      <c r="E62" s="16">
        <v>4112</v>
      </c>
      <c r="F62" s="44" t="s">
        <v>205</v>
      </c>
      <c r="G62" s="5" t="s">
        <v>328</v>
      </c>
      <c r="H62" s="55"/>
      <c r="I62" s="17">
        <v>17841</v>
      </c>
      <c r="J62" s="33">
        <f t="shared" ca="1" si="6"/>
        <v>73</v>
      </c>
      <c r="K62" s="19">
        <v>36892</v>
      </c>
      <c r="L62" s="33">
        <f t="shared" ca="1" si="4"/>
        <v>21</v>
      </c>
      <c r="M62" s="15" t="s">
        <v>329</v>
      </c>
      <c r="N62" s="37"/>
    </row>
    <row r="63" spans="1:14" x14ac:dyDescent="0.2">
      <c r="A63" s="7">
        <v>62</v>
      </c>
      <c r="B63" s="8" t="s">
        <v>330</v>
      </c>
      <c r="C63" s="8" t="s">
        <v>28</v>
      </c>
      <c r="D63" s="8" t="s">
        <v>331</v>
      </c>
      <c r="E63" s="8" t="s">
        <v>332</v>
      </c>
      <c r="F63" s="8" t="s">
        <v>14</v>
      </c>
      <c r="G63" s="3" t="s">
        <v>333</v>
      </c>
      <c r="H63" s="49"/>
      <c r="I63" s="9">
        <v>14656</v>
      </c>
      <c r="J63" s="33">
        <f t="shared" ca="1" si="6"/>
        <v>82</v>
      </c>
      <c r="K63" s="19">
        <v>21186</v>
      </c>
      <c r="L63" s="33">
        <f t="shared" ca="1" si="4"/>
        <v>64</v>
      </c>
      <c r="M63" s="8"/>
      <c r="N63" s="12" t="s">
        <v>349</v>
      </c>
    </row>
    <row r="64" spans="1:14" x14ac:dyDescent="0.2">
      <c r="A64" s="7">
        <v>63</v>
      </c>
      <c r="B64" s="8" t="s">
        <v>330</v>
      </c>
      <c r="C64" s="8" t="s">
        <v>11</v>
      </c>
      <c r="D64" s="8" t="s">
        <v>334</v>
      </c>
      <c r="E64" s="8" t="s">
        <v>97</v>
      </c>
      <c r="F64" s="8" t="s">
        <v>85</v>
      </c>
      <c r="G64" s="3" t="s">
        <v>335</v>
      </c>
      <c r="H64" s="49"/>
      <c r="I64" s="32">
        <v>13701</v>
      </c>
      <c r="J64" s="33">
        <f t="shared" ca="1" si="6"/>
        <v>84</v>
      </c>
      <c r="K64" s="19">
        <v>20455</v>
      </c>
      <c r="L64" s="33">
        <f t="shared" ca="1" si="4"/>
        <v>66</v>
      </c>
      <c r="M64" s="15" t="s">
        <v>336</v>
      </c>
      <c r="N64" s="12" t="s">
        <v>366</v>
      </c>
    </row>
    <row r="65" spans="1:14" x14ac:dyDescent="0.2">
      <c r="A65" s="7">
        <v>64</v>
      </c>
      <c r="B65" s="8" t="s">
        <v>337</v>
      </c>
      <c r="C65" s="8" t="s">
        <v>179</v>
      </c>
      <c r="D65" s="8" t="s">
        <v>338</v>
      </c>
      <c r="E65" s="8" t="s">
        <v>339</v>
      </c>
      <c r="F65" s="8" t="s">
        <v>340</v>
      </c>
      <c r="G65" s="3" t="s">
        <v>341</v>
      </c>
      <c r="H65" s="48" t="s">
        <v>342</v>
      </c>
      <c r="I65" s="9">
        <v>16520</v>
      </c>
      <c r="J65" s="33">
        <f t="shared" ca="1" si="6"/>
        <v>77</v>
      </c>
      <c r="K65" s="11">
        <v>21916</v>
      </c>
      <c r="L65" s="33">
        <f t="shared" ca="1" si="4"/>
        <v>62</v>
      </c>
      <c r="M65" s="15" t="s">
        <v>343</v>
      </c>
      <c r="N65" s="18" t="s">
        <v>350</v>
      </c>
    </row>
    <row r="66" spans="1:14" x14ac:dyDescent="0.2">
      <c r="A66" s="23"/>
      <c r="B66" s="45">
        <f>COUNTA(B2:B65)</f>
        <v>64</v>
      </c>
      <c r="C66" s="23"/>
      <c r="D66" s="23"/>
      <c r="E66" s="23"/>
      <c r="F66" s="23"/>
      <c r="G66" s="6"/>
      <c r="H66" s="56"/>
      <c r="I66" s="24" t="s">
        <v>356</v>
      </c>
      <c r="J66" s="20">
        <f ca="1">AVERAGE(J2:J65)</f>
        <v>76.80952380952381</v>
      </c>
      <c r="K66" s="24" t="s">
        <v>356</v>
      </c>
      <c r="L66" s="20">
        <f ca="1">AVERAGE(L2:L65)</f>
        <v>29.71875</v>
      </c>
      <c r="M66" s="45">
        <f>COUNTA(M2:M65)</f>
        <v>53</v>
      </c>
      <c r="N66" s="45">
        <f>COUNTA(N2:N65)</f>
        <v>17</v>
      </c>
    </row>
  </sheetData>
  <autoFilter ref="B1:N1" xr:uid="{00000000-0009-0000-0000-000000000000}"/>
  <printOptions horizontalCentered="1"/>
  <pageMargins left="0.19685039370078741" right="0.23622047244094491" top="0.35433070866141736" bottom="0" header="0.11811023622047245" footer="0.31496062992125984"/>
  <pageSetup paperSize="9" scale="59" fitToWidth="0" orientation="landscape" r:id="rId1"/>
  <headerFooter>
    <oddHeader>&amp;LRRCB Mitgliederliste&amp;R&amp;D</oddHeader>
  </headerFooter>
  <ignoredErrors>
    <ignoredError sqref="E7 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wuees</dc:creator>
  <cp:lastModifiedBy>Bruno Wüest</cp:lastModifiedBy>
  <cp:lastPrinted>2021-12-13T13:36:42Z</cp:lastPrinted>
  <dcterms:created xsi:type="dcterms:W3CDTF">2021-11-29T15:21:54Z</dcterms:created>
  <dcterms:modified xsi:type="dcterms:W3CDTF">2022-04-26T15:41:02Z</dcterms:modified>
</cp:coreProperties>
</file>